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C:\Users\Msertić\Desktop\Marijana\JAVNA NABAVA-BAGATELNA NABAVA\2017\Postavljanje ograde na groblju\"/>
    </mc:Choice>
  </mc:AlternateContent>
  <bookViews>
    <workbookView xWindow="0" yWindow="0" windowWidth="28800" windowHeight="11910" tabRatio="881" activeTab="2"/>
  </bookViews>
  <sheets>
    <sheet name="naslovnica" sheetId="1" r:id="rId1"/>
    <sheet name="opći dio" sheetId="2" r:id="rId2"/>
    <sheet name="ograda" sheetId="3" r:id="rId3"/>
    <sheet name="REKAPITULACIJA" sheetId="4" r:id="rId4"/>
  </sheets>
  <externalReferences>
    <externalReference r:id="rId5"/>
    <externalReference r:id="rId6"/>
  </externalReferences>
  <definedNames>
    <definedName name="_" localSheetId="0">[1]Nap.!#REF!</definedName>
    <definedName name="_" localSheetId="2">[1]Nap.!#REF!</definedName>
    <definedName name="_" localSheetId="3">[1]Nap.!#REF!</definedName>
    <definedName name="_">NA()</definedName>
    <definedName name="_Order1">255</definedName>
    <definedName name="DATOTEKA" localSheetId="0">[1]O.pod.!$C$22</definedName>
    <definedName name="DATOTEKA" localSheetId="2">[1]O.pod.!$C$22</definedName>
    <definedName name="DATOTEKA" localSheetId="3">[1]O.pod.!$C$22</definedName>
    <definedName name="DATOTEKA">NA()</definedName>
    <definedName name="DATUM_DANAS" localSheetId="0">[1]O.pod.!$G$19</definedName>
    <definedName name="DATUM_DANAS" localSheetId="2">[1]O.pod.!$G$19</definedName>
    <definedName name="DATUM_DANAS" localSheetId="3">[1]O.pod.!$G$19</definedName>
    <definedName name="DATUM_DANAS">NA()</definedName>
    <definedName name="DDG" localSheetId="2">[1]Nap.!#REF!</definedName>
    <definedName name="DDG">[1]Nap.!#REF!</definedName>
    <definedName name="DIREKTOR" localSheetId="0">[1]O.pod.!$C$20</definedName>
    <definedName name="DIREKTOR" localSheetId="2">[1]O.pod.!$C$20</definedName>
    <definedName name="DIREKTOR" localSheetId="3">[1]O.pod.!$C$20</definedName>
    <definedName name="DIREKTOR">NA()</definedName>
    <definedName name="el" localSheetId="2">[1]Nap.!#REF!</definedName>
    <definedName name="el">[1]Nap.!#REF!</definedName>
    <definedName name="elektro" localSheetId="2">[1]Nap.!#REF!</definedName>
    <definedName name="elektro">[1]Nap.!#REF!</definedName>
    <definedName name="Excel_BuiltIn_Print_Area_1">#REF!</definedName>
    <definedName name="F" localSheetId="2">[1]Nap.!#REF!</definedName>
    <definedName name="F">[1]Nap.!#REF!</definedName>
    <definedName name="h" localSheetId="2">[1]Nap.!#REF!</definedName>
    <definedName name="h">[1]Nap.!#REF!</definedName>
    <definedName name="_xlnm.Print_Titles" localSheetId="2">ograda!$1:$3</definedName>
    <definedName name="IZVODITELJ" localSheetId="0">[1]O.pod.!$C$8</definedName>
    <definedName name="IZVODITELJ" localSheetId="2">[1]O.pod.!$C$8</definedName>
    <definedName name="IZVODITELJ" localSheetId="3">[1]O.pod.!$C$8</definedName>
    <definedName name="IZVODITELJ">NA()</definedName>
    <definedName name="jjvc" localSheetId="0">[1]Nap.!#REF!</definedName>
    <definedName name="jjvc" localSheetId="2">[1]Nap.!#REF!</definedName>
    <definedName name="jjvc" localSheetId="3">[1]Nap.!#REF!</definedName>
    <definedName name="jjvc">NA()</definedName>
    <definedName name="Kusevac_CP5">NA()</definedName>
    <definedName name="MJESTO" localSheetId="0">[1]O.pod.!$G$6</definedName>
    <definedName name="MJESTO" localSheetId="2">[1]O.pod.!$G$6</definedName>
    <definedName name="MJESTO" localSheetId="3">[1]O.pod.!$G$6</definedName>
    <definedName name="MJESTO">NA()</definedName>
    <definedName name="NAP_DODAVANJE" localSheetId="0">[1]Nap.!#REF!</definedName>
    <definedName name="NAP_DODAVANJE" localSheetId="2">[1]Nap.!#REF!</definedName>
    <definedName name="NAP_DODAVANJE" localSheetId="3">[1]Nap.!#REF!</definedName>
    <definedName name="NAP_DODAVANJE">NA()</definedName>
    <definedName name="NAP_ISPIS" localSheetId="0">[1]Nap.!#REF!</definedName>
    <definedName name="NAP_ISPIS" localSheetId="2">[1]Nap.!#REF!</definedName>
    <definedName name="NAP_ISPIS" localSheetId="3">[1]Nap.!#REF!</definedName>
    <definedName name="NAP_ISPIS">NA()</definedName>
    <definedName name="NAP_PREGLED" localSheetId="0">[1]Nap.!#REF!</definedName>
    <definedName name="NAP_PREGLED" localSheetId="2">[1]Nap.!#REF!</definedName>
    <definedName name="NAP_PREGLED" localSheetId="3">[1]Nap.!#REF!</definedName>
    <definedName name="NAP_PREGLED">NA()</definedName>
    <definedName name="NAP_SPREMANJE" localSheetId="0">[1]Nap.!#REF!</definedName>
    <definedName name="NAP_SPREMANJE" localSheetId="2">[1]Nap.!#REF!</definedName>
    <definedName name="NAP_SPREMANJE" localSheetId="3">[1]Nap.!#REF!</definedName>
    <definedName name="NAP_SPREMANJE">NA()</definedName>
    <definedName name="NAP_UNOS" localSheetId="0">[1]Nap.!#REF!</definedName>
    <definedName name="NAP_UNOS" localSheetId="2">[1]Nap.!#REF!</definedName>
    <definedName name="NAP_UNOS" localSheetId="3">[1]Nap.!#REF!</definedName>
    <definedName name="NAP_UNOS">NA()</definedName>
    <definedName name="new" localSheetId="2">[1]Nap.!#REF!</definedName>
    <definedName name="new">[1]Nap.!#REF!</definedName>
    <definedName name="OBRADIO" localSheetId="0">[1]O.pod.!$G$20</definedName>
    <definedName name="OBRADIO" localSheetId="2">[1]O.pod.!$G$20</definedName>
    <definedName name="OBRADIO" localSheetId="3">[1]O.pod.!$G$20</definedName>
    <definedName name="OBRADIO">NA()</definedName>
    <definedName name="OBRT" localSheetId="2">[1]Nap.!#REF!</definedName>
    <definedName name="OBRT">[1]Nap.!#REF!</definedName>
    <definedName name="PODRUCJE" localSheetId="0">[1]O.pod.!$C$5</definedName>
    <definedName name="PODRUCJE" localSheetId="2">[1]O.pod.!$C$5</definedName>
    <definedName name="PODRUCJE" localSheetId="3">[1]O.pod.!$C$5</definedName>
    <definedName name="PODRUCJE">NA()</definedName>
    <definedName name="re" localSheetId="2">[1]Nap.!#REF!</definedName>
    <definedName name="re">[1]Nap.!#REF!</definedName>
    <definedName name="rek" localSheetId="2">[1]Nap.!#REF!</definedName>
    <definedName name="rek">[1]Nap.!#REF!</definedName>
    <definedName name="Staja_2_građevinski" localSheetId="2">[1]Nap.!#REF!</definedName>
    <definedName name="Staja_2_građevinski">[1]Nap.!#REF!</definedName>
    <definedName name="upravna" localSheetId="2">[1]Nap.!#REF!</definedName>
    <definedName name="upravna">[1]Nap.!#REF!</definedName>
  </definedNames>
  <calcPr calcId="171027" fullCalcOnLoad="1"/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3" i="3"/>
  <c r="F14" i="3"/>
  <c r="F15" i="3"/>
  <c r="F16" i="3"/>
  <c r="F19" i="3"/>
  <c r="F20" i="3"/>
  <c r="F21" i="3"/>
  <c r="F22" i="3"/>
  <c r="F25" i="3"/>
  <c r="F26" i="3"/>
  <c r="F27" i="3"/>
  <c r="F28" i="3"/>
  <c r="F32" i="3"/>
  <c r="F33" i="3"/>
  <c r="F34" i="3"/>
  <c r="F37" i="3"/>
  <c r="F39" i="3"/>
  <c r="F48" i="3"/>
  <c r="F53" i="3"/>
  <c r="F61" i="3"/>
  <c r="F63" i="3"/>
  <c r="H10" i="4"/>
  <c r="H13" i="4" s="1"/>
  <c r="H15" i="4" l="1"/>
  <c r="H17" i="4" s="1"/>
</calcChain>
</file>

<file path=xl/sharedStrings.xml><?xml version="1.0" encoding="utf-8"?>
<sst xmlns="http://schemas.openxmlformats.org/spreadsheetml/2006/main" count="134" uniqueCount="116">
  <si>
    <t>ĐAKOVOPROJEKT d.o.o</t>
  </si>
  <si>
    <t>ZA PROJEKTIRANJE URBANIZAM I KONZALTING</t>
  </si>
  <si>
    <t>Đakovo, V.K.A. Stepinca 10, tel 031/813-369, 822-374</t>
  </si>
  <si>
    <t>IBAN: HR3623400091102715078   OIB:14608399915</t>
  </si>
  <si>
    <t xml:space="preserve"> </t>
  </si>
  <si>
    <t>PROJEKTANTSKI TROŠKOVNIK</t>
  </si>
  <si>
    <t>GRAĐEVINA:</t>
  </si>
  <si>
    <t>IZGRADNJA  OGRADE MJESNOG GROBLJA U VUKI (ISTOČNA STRANA)</t>
  </si>
  <si>
    <t>INVESTITOR:</t>
  </si>
  <si>
    <t>OPĆINA VUKA, OSJEČKA 83, VUKA</t>
  </si>
  <si>
    <t>MJESTO GRADNJE:</t>
  </si>
  <si>
    <t>VUKA, OSJEČKA 174D, na k.č.br.146, k.o. VUKA</t>
  </si>
  <si>
    <t>BROJ TROŠKOVNIKA:</t>
  </si>
  <si>
    <t>T - 30/17</t>
  </si>
  <si>
    <t>ZAJEDNIČKA OZNAKA PROJEKTA:</t>
  </si>
  <si>
    <t>TD - 30/17</t>
  </si>
  <si>
    <t>DATUM</t>
  </si>
  <si>
    <t>veljača,  2017. god.</t>
  </si>
  <si>
    <t>Izradio:</t>
  </si>
  <si>
    <t>Krunoslav Bajs, dipl.ing.građ.</t>
  </si>
  <si>
    <t>OPĆI OPIS UZ TROŠKOVNIK</t>
  </si>
  <si>
    <t>Prije izrade ponude, izvođač radova je dužan pregledati lokaciju i postojeću ogradu, te predvidjeti sve radove do konačnog završetka predmetnog zahvata. Ukoliko neki radovi nisu obuhvaćeni ovim troškovnikom, o istome obavijestiti projektanta radi dogovora i eventualno potrebne dopune troškovnika. 
Izvođač je dužan prije početka izvođenja radova postaviti privremenu regulaciju prometa,</t>
  </si>
  <si>
    <t>sve potrebne zaštite, opremu i strojeve potrebne za normalno izvođenje radova, te ih nakon završetka radova ukloniti. Izvođač je na gradilištu dužan osigurati čuvarsku službu, te osigurati imovinu trećih osoba i života od svih eventualnih šteta i ozljeda.</t>
  </si>
  <si>
    <t>Izvođač preuzima potpunu odgovornost za sav materijal i opremu kooperanata sve do potpune primopredaje svih radova i  građevine investitoru.</t>
  </si>
  <si>
    <t>Izvođač će na ulazu u gradilište postaviti ploču s podacima o investitoru, projektantu, izvođaču i građevini.</t>
  </si>
  <si>
    <t>Svi radovi izvest će se od kvalitetnog materijala prema opisu, detaljima, pismenim naređenjima, ali sve u okviru ponuđene jedinične cijene. Sve štete učinjene prigodom rada na vlastitim ili tuđim radovima imaju se ukloniti na račun počinitelja. Svi nekvalitetni radovi imaju se otkloniti i zamijeniti kvalitetnim, bez bilo kakve odštete od strane investitora.</t>
  </si>
  <si>
    <t>Ako opis koje stavke dovodi izvođača u sumnju o načinu izvedbe, treba pravovremeno prije predaje ponude tražiti objašnjenje od projektanta.</t>
  </si>
  <si>
    <t>Eventualne izmjene materijala, te način izvedbe tijekom gradnje moraju se izvršiti isključivo pismenim dogovorom s projektantom, nadzornim inženjerom i investitorom.</t>
  </si>
  <si>
    <t>Sve radnje koje neće biti na taj način utvrđene, neće se moći priznati u obračunu.</t>
  </si>
  <si>
    <t>Jedinična cijena sadrži sve ono nabrojano kod opisa pojedine grupe radova, te se na taj način vrši i njihov obračun. Jedinične cijene primjenit će se na izvedene količine, bez obzira u kojem postupku one odstupaju od količine u troškovniku.</t>
  </si>
  <si>
    <t>Izvedeni radovi moraju u cijelosti odgovarati opisu u troškovniku, a u tu svrhu investitor ima pravo od izvođača tražiti prije početka radova uzorke koji se čuvaju u upravi gradilišta ili kod investitora, te im izvedeni radovi moraju u cijelosti odgovarati.</t>
  </si>
  <si>
    <t>Sve mjere u nacrtima provjeriti u naravi.</t>
  </si>
  <si>
    <t>Sve kontrole vrše se bez potrebne naplate.</t>
  </si>
  <si>
    <t>MATERIJAL:</t>
  </si>
  <si>
    <t>Pod cijenom materijala podrazumijeva se dobavna cijena svih materijala koji sudjeluju u radnom procesu kao: osnovni materijal, vezni materijal i materijali koji ne spadaju u finalni produkt već samo kao pomoćni.  U cijenu je uključena i cijena transportnih troškova bez obzira na prijevozno sredstvo, sa svim prijenosima, utovarima i istovarima, te uskladištenja i čuvanja na gradilištu od uništenja (prebacivanje, zaštita i sl.). U cijenu je, također, uključeno i davanje potrebnih uzoraka.</t>
  </si>
  <si>
    <t>RAD</t>
  </si>
  <si>
    <t>U analizi rada treba uključiti sav rad (glavni i pomoćni), te sav unutarnji transport. Ujedno treba uključiti i rad na zaštiti gotovih konstrukcija i dijelova građevine od štetnog atmosferskog utjecaja - vrućine, hladnoće i sl.</t>
  </si>
  <si>
    <t>OPLATA</t>
  </si>
  <si>
    <t>U cijenu oplate uključena su i podupiranja, uklještenja, te postava i skidanje, sa čišćenjem i slaganjem na deponiji lociranoj prema organizacijskoj shemi građenja.</t>
  </si>
  <si>
    <t>Po završetku betoniranja sva se oplata ima nakon nekog vremena skinuti, očistiti, pripremiti za ponovnu upotrebu ili složiti na deponij.</t>
  </si>
  <si>
    <t>IZMJERE</t>
  </si>
  <si>
    <t>Ukoliko nije u pojedinoj stavci dan način rada, ima se u svemu pridržavati propisa za pojedinu vrstu rada ili prosječnih normi u građevinarsktvu.</t>
  </si>
  <si>
    <t>ZIMSKI I LJETNI RAD</t>
  </si>
  <si>
    <t>Ukoliko je ugovoreni termin izvršenja objekta uključen u zimski/ljetni period, izvođaču se neće priznati nikakva naknada za rad pri niskoj temperaturi, kao i za atmosferske nepogode, jer sve to mora biti uključeno u jediničnu cijenu.</t>
  </si>
  <si>
    <t>Za vrijeme zime izvođač treba građevinu zaštititi, te se svi eventualno smrznuti dijelovi iste imaju otkloniti i izvesti ponovno bez bilo kakve naplate.</t>
  </si>
  <si>
    <t>FAKTORI</t>
  </si>
  <si>
    <t>Na jediničnu cijenu radne snage izvođač ima pravo zaračunati faktor po postojećim propisima i privremenim instrumentima na osnovi zakonskih propisa.</t>
  </si>
  <si>
    <t>Povrh toga izvođač ima faktorom obuhvatiti i sljedeće radove koji se neće posebno platiti kao naknadni rad i to:</t>
  </si>
  <si>
    <t xml:space="preserve"> - kompletnu režiju gradilišta, uključujući mehanizaciju i sl.</t>
  </si>
  <si>
    <t xml:space="preserve"> - najamne troškove za posuđenu mehanizaciju koju izvođač sam ne posjeduje, a potrebno mu je pri izvođenju rada,</t>
  </si>
  <si>
    <t xml:space="preserve"> - sva ispitivanja materijala,</t>
  </si>
  <si>
    <t xml:space="preserve"> - uređenje gradilišta po završetku rada s otklanjanjem i odvozom šute na gradsku deponiju</t>
  </si>
  <si>
    <t>OPĆA NAPOMENA</t>
  </si>
  <si>
    <t xml:space="preserve">Svi radovi se moraju izvesti stručno, solidno, čisto i precizno, u svemu prema priloženim nacrtima, opisima, tehničkim uvjetima, propisima i uputstvima nadzornog inženjera. </t>
  </si>
  <si>
    <t>Svi radovi podrazumijevaju nabavu i ugradnju potrebnog materijala s dovozom, prijenosom, upotrebom strojeva i alata.</t>
  </si>
  <si>
    <t>Uzorci svih materijala moraju se prethodno pokazati nadzornom inženjeru radi odobrenja ugradnje.</t>
  </si>
  <si>
    <t>Stav.</t>
  </si>
  <si>
    <t>Opis  stavke</t>
  </si>
  <si>
    <t>Jed. mjere</t>
  </si>
  <si>
    <t>Količina</t>
  </si>
  <si>
    <t>Jedinična cijena</t>
  </si>
  <si>
    <t>Ukupno</t>
  </si>
  <si>
    <t>1.</t>
  </si>
  <si>
    <t>Demontaža elemena postojeće ograde od žičanog pletiva, klizne kapije i pješačke kapije.</t>
  </si>
  <si>
    <t>U cijenu uključiti:</t>
  </si>
  <si>
    <t xml:space="preserve"> - horizontalni i vertikalni prijenos na gradilišnu deponiju</t>
  </si>
  <si>
    <t xml:space="preserve"> - utovar u prijevozno sredstvo, prijevoz i zbrinjavanje otpada.</t>
  </si>
  <si>
    <r>
      <t xml:space="preserve"> - žićano pletivo obračun po m</t>
    </r>
    <r>
      <rPr>
        <vertAlign val="superscript"/>
        <sz val="10"/>
        <rFont val="Arial"/>
        <family val="2"/>
        <charset val="238"/>
      </rPr>
      <t>1</t>
    </r>
  </si>
  <si>
    <r>
      <t>m</t>
    </r>
    <r>
      <rPr>
        <vertAlign val="superscript"/>
        <sz val="10"/>
        <rFont val="Arial"/>
        <family val="2"/>
        <charset val="238"/>
      </rPr>
      <t>1</t>
    </r>
  </si>
  <si>
    <r>
      <t xml:space="preserve"> - klizna kapija obračun po m</t>
    </r>
    <r>
      <rPr>
        <vertAlign val="superscript"/>
        <sz val="10"/>
        <rFont val="Arial"/>
        <family val="2"/>
        <charset val="238"/>
      </rPr>
      <t>1</t>
    </r>
  </si>
  <si>
    <r>
      <t xml:space="preserve"> - pješačka kapija obračun po m</t>
    </r>
    <r>
      <rPr>
        <vertAlign val="superscript"/>
        <sz val="10"/>
        <rFont val="Arial"/>
        <family val="2"/>
        <charset val="238"/>
      </rPr>
      <t>1</t>
    </r>
  </si>
  <si>
    <t>2.</t>
  </si>
  <si>
    <t>Rušenje dotrajale ograde - stupovi i nadtemeljni zid od betona.</t>
  </si>
  <si>
    <r>
      <t>Obračun po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.</t>
    </r>
  </si>
  <si>
    <r>
      <t>m</t>
    </r>
    <r>
      <rPr>
        <vertAlign val="superscript"/>
        <sz val="10"/>
        <rFont val="Arial"/>
        <family val="2"/>
        <charset val="238"/>
      </rPr>
      <t>3</t>
    </r>
  </si>
  <si>
    <t>3.</t>
  </si>
  <si>
    <t xml:space="preserve">Razbijanje postojećih temelja od betona. 
</t>
  </si>
  <si>
    <t>4.</t>
  </si>
  <si>
    <r>
      <t>Strojni i ručni iskop zemlje III kategorije za trakaste temelje nove ograde. Širina iskopa 30 cm, dubina  60 cm (kopa se cca 30 cm dubine od iskopa postojećih temelja). Cijenom za jedan m</t>
    </r>
    <r>
      <rPr>
        <vertAlign val="superscript"/>
        <sz val="10"/>
        <rFont val="Arial"/>
        <family val="2"/>
        <charset val="238"/>
      </rPr>
      <t xml:space="preserve">3 </t>
    </r>
    <r>
      <rPr>
        <sz val="10"/>
        <rFont val="Arial"/>
        <family val="2"/>
        <charset val="238"/>
      </rPr>
      <t xml:space="preserve">obračunava se prirodno sraslo tlo, bez dodataka za rastresitost te planiranje dna iskopa s točnošću +/- 2cm.   </t>
    </r>
  </si>
  <si>
    <t xml:space="preserve"> - utovar u prijevozno sredstvo, te razastiranje po parceli investitora.</t>
  </si>
  <si>
    <t xml:space="preserve">Obračun po m3 stvarno izvedenih količina u sraslom stanju. </t>
  </si>
  <si>
    <t>5.</t>
  </si>
  <si>
    <t xml:space="preserve">Betoniranje armirano betonskih trakastih temelja širine 30 cm dubine 60 cm i parapeta ograde širine 30cm i visine 30cm u glatkoj oplati, betonom  C 30/37. Beton se spravlja strojno, do mjesta ugradnje doprema se auto mješalicama za beton i ugrađuje ručno. </t>
  </si>
  <si>
    <r>
      <t>U stavci obuhvatiti postavljanje čeličnih stupova za ogradu veličine 120x120x4,5mm na dubini cca 30cm (u temelj- 32 kom) , a prema zadanom rasponu iz projekta i prema uvjetima odabranog proizvođača kovane ograde. Prije betoniranja obavezan pregled iskopa i armature od strane nadzornog inženjera na licu mjesta, a postavljanje stupova visinski uklopiti tijekom betoniranja.  
Armatura obračunata u posebnoj stavci. 
Obračun po m</t>
    </r>
    <r>
      <rPr>
        <vertAlign val="superscript"/>
        <sz val="10"/>
        <rFont val="Arial"/>
        <family val="2"/>
        <charset val="238"/>
      </rPr>
      <t xml:space="preserve">3 </t>
    </r>
    <r>
      <rPr>
        <sz val="10"/>
        <rFont val="Arial"/>
        <family val="2"/>
        <charset val="238"/>
      </rPr>
      <t>betona i 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glatke oplate.</t>
    </r>
  </si>
  <si>
    <t xml:space="preserve"> - beton  C 25/30</t>
  </si>
  <si>
    <t xml:space="preserve"> - glatka oplata </t>
  </si>
  <si>
    <r>
      <t>m</t>
    </r>
    <r>
      <rPr>
        <vertAlign val="superscript"/>
        <sz val="10"/>
        <rFont val="Arial"/>
        <family val="2"/>
        <charset val="238"/>
      </rPr>
      <t>2</t>
    </r>
  </si>
  <si>
    <t>6.</t>
  </si>
  <si>
    <t xml:space="preserve">Dobava, izrada, čišćenje siječenje, savijanje, montaža, transport, postavljanje i povezivanje  armature. 
Temelj i nadtemeljni zid izvesti u debljini 30cm i armirati mrežnom armaturom Q257 i vilicama ø8/15. Obračun armature po kg. Izračunato na osnovu predviđenih dužina armature i težina pojedinih vrsta i profila armature, obaveznog pregleda armature prije ugradnje betona od strane nadzornog inženjera. 
U ovu cijenu ulaze i svi otpaci koji nastaju u toku siječenja i savijanja armature.
</t>
  </si>
  <si>
    <t xml:space="preserve"> - čelik za armiranje  B500B</t>
  </si>
  <si>
    <t>kg</t>
  </si>
  <si>
    <t>7.</t>
  </si>
  <si>
    <t xml:space="preserve">Završna obrada parapetnog zida bojom za beton. Nakon propisanog sušenja nanosi se pretpremaz za poboljšanje prionljivosti, te završna obrada bojom za beton u tonu po izboru investitora. </t>
  </si>
  <si>
    <t>8.</t>
  </si>
  <si>
    <t>Izrada, dobava i montaža ograde od željeznih kovanih elemenata i čeličnih stupova. Stupovi profila 120x120x4,5mm ukupne visine 1880mm i to 32 kom (u temelju visine 300mm). Elementi ograde visine 1200mm, a izgled po izboru investitora, te se postavljaju se između stupova prema nacrtima.</t>
  </si>
  <si>
    <t>U cijenu uključiti sav potreban pričvrsni materijal za postavljanje kovane ograde. Za sve konstrukcije, kovane ograde i elemente koji su izloženi vanjskim atmosferskim utjecajima preporućujemo vruče pocinčavanje.</t>
  </si>
  <si>
    <t>Sve elemente obraditi vrućim pocinčavanjem koje je antikorozijska zaštita čelika uranjanjem elemenata u rastaljeni cink i sigurno najkvalitetniji naćin zaštite metala od korozije.</t>
  </si>
  <si>
    <r>
      <t xml:space="preserve">Prednost vrućeg pocinčavanja je da nam ne ostavlja prostora za nikakve sumnje u njegovu kvalitetu.
Dodatni dekorativni premaz bojom. Postoji li želja investitora za dodatnim dekorativnim premazom, odnosno bojanjem, to je jednostavno i izvedivo.
U tom slućaju upotrebljavamo najkvalitetnije boje koje se kemijski vežu za cink (duplex zaštita).
</t>
    </r>
    <r>
      <rPr>
        <b/>
        <sz val="10"/>
        <rFont val="Arial"/>
        <family val="2"/>
        <charset val="238"/>
      </rPr>
      <t xml:space="preserve">Kovana ograda jednostavnije izvedbe. Kod ponude je potrebno dostaviti detalj kovane ograde i shema postavljanja elemenata ograde koja se nudi. 
Sve izmjere uzeti na licu mjesta.
</t>
    </r>
    <r>
      <rPr>
        <sz val="10"/>
        <rFont val="Arial"/>
        <family val="2"/>
        <charset val="238"/>
      </rPr>
      <t>Obračun po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sve komplet sa montažom.</t>
    </r>
  </si>
  <si>
    <t>9.</t>
  </si>
  <si>
    <r>
      <t>Izrada dobava i montaža dvokrilnih ulaznih zaokretnih vrata za pješake od željeznih kovanih elemenata. Dimenzije dvokrilnih ulaznih vrata su 2900x1580mm. Krila vrata se učvršćuju na čelićni stup 120x120x4,5/1580 mm. Čelični stup je ubetnoiran u trakastom temelju. Sva krila se u donjem dijelu i dijelu kad su zatvorena oslanjaju na čeličnu papuču.</t>
    </r>
    <r>
      <rPr>
        <sz val="10"/>
        <color indexed="10"/>
        <rFont val="Arial"/>
        <family val="2"/>
        <charset val="238"/>
      </rPr>
      <t xml:space="preserve"> </t>
    </r>
  </si>
  <si>
    <t>U cijenu uključiti sav potreban pričvrsni materijal za postavljanje kovanih ulaznih vrata. Za sve konstrukcije, kovane kapije i elemente koji su izloženi vanjskim atmosferskim utjecajima preporućujemo vruče pocinčavanje. Sve emente obraditi vrućim pocinčavanjem koje je antikorozijska zaštita čelika uranjanjem elemenata u rastaljeni cink i sigurno najkvalitetniji naćin zaštite metala od korozije. Prednost vrućeg pocinčavanja je da nam ne ostavlja prostora za nikakve sumnje u njegovu kvalitetu.</t>
  </si>
  <si>
    <t>Dodatni dekorativni premaz bojom. Postoji li želja investitora za dodatnim dekorativnim premazom, odnosno bojanjem, to je jednostavno i izvedivo.
U tom slućaju upotrebljavamo najkvalitetnije boje koje se kemijski vežu za cink (duplex zaštita). 
U cijenu uključiti kovanu kvaku sa svake strane vrata.</t>
  </si>
  <si>
    <r>
      <t xml:space="preserve">Kod ponude je potrebno dostaviti detalj dvokrilnih ulaznih vrata i shema postavljanja elemenata vrata koja se nudi. 
Sve izmjere uzeti na licu mjesta.
</t>
    </r>
    <r>
      <rPr>
        <sz val="10"/>
        <rFont val="Arial"/>
        <family val="2"/>
        <charset val="238"/>
      </rPr>
      <t>Obračun po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sve komplet sa montažom.</t>
    </r>
  </si>
  <si>
    <t>10.</t>
  </si>
  <si>
    <r>
      <t xml:space="preserve">Izrada dobava i montaža ulazne klizne kapije od željeznih kovanih elemenata. Dimenzije klizne kapije su 4450x1580. Klizna kapija se učvršćuju na čelićni stup 120x120x4,5/1580 mm. Čelični stup je ubetnoiran u trakastom temelju. Temelj klizne kapije i čelična vodilica su izvedeni, te je potrebno dimenzije provjeriti na licu mjesta. Klizna kapija se otvara ručno.
U cijenu uključiti sav potreban pričvrsni materijal za postavljanje kovane klizne kapije. Za sve konstrukcije, kovane kovane klizne kapije i elemente koji su izloženi vanjskim atmosferskim utjecajima preporućujemo vruče pocinčavanje.
Sve elemente obraditi vrućim pocinčavanjem koje je antikorozijska zaštita čelika uranjanjem elemenata u rastaljeni cink i sigurno najkvalitetniji naćin zaštite metala od korozije.
Prednost vrućeg pocinčavanja je da nam ne ostavlja prostora za nikakve sumnje u njegovu kvalitetu. Dodatni dekorativni premaz bojom. Postoji li želja investitora za dodatnim dekorativnim premazom, odnosno bojanjem, to je jednostavno i izvedivo.
U tom slućaju upotrebljavamo najkvalitetnije boje koje se kemijski vežu za cink (duplex zaštita).
</t>
    </r>
    <r>
      <rPr>
        <b/>
        <sz val="10"/>
        <rFont val="Arial"/>
        <family val="2"/>
        <charset val="238"/>
      </rPr>
      <t xml:space="preserve">Kod ponude je potrebno dostaviti detalj klizne kapije  i shema postavljanja elemenata koji se nude.
Sve izmjere uzeti na licu mjesta.
</t>
    </r>
    <r>
      <rPr>
        <sz val="10"/>
        <rFont val="Arial"/>
        <family val="2"/>
        <charset val="238"/>
      </rPr>
      <t>Obračun sve komplet po 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 xml:space="preserve">izvedene klizne kapije do potpune funkcionalnosti.
</t>
    </r>
  </si>
  <si>
    <t>UKUPNO:</t>
  </si>
  <si>
    <t>U jediničnoj i ukupnoj cijeni nije uračunat</t>
  </si>
  <si>
    <t>PDV,te se on posebno iskazuje.</t>
  </si>
  <si>
    <t>UKUPNO OGRADA</t>
  </si>
  <si>
    <t>ISTOČNA STRANA</t>
  </si>
  <si>
    <t xml:space="preserve">UKUPNO </t>
  </si>
  <si>
    <t>PDV 25%:</t>
  </si>
  <si>
    <t>SVEUKUPNO OGRADA:</t>
  </si>
  <si>
    <t>ĐAKOVO, veljača 2017.</t>
  </si>
  <si>
    <t>IZRADIO:</t>
  </si>
  <si>
    <t>KRUNOSLAV BAJS, dipl.ing.građ.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</si>
</sst>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&quot; kn&quot;;[Red]#,##0.00&quot; kn&quot;"/>
    <numFmt numFmtId="165" formatCode="_-* #,##0.00&quot; kn&quot;_-;\-* #,##0.00&quot; kn&quot;_-;_-* \-??&quot; kn&quot;_-;_-@_-"/>
    <numFmt numFmtId="166" formatCode="_-[$€-2]\ * #,##0.00_-;\-[$€-2]\ * #,##0.00_-;_-[$€-2]\ * \-??_-"/>
    <numFmt numFmtId="167" formatCode="_-* #,##0.00\ _k_n_-;\-* #,##0.00\ _k_n_-;_-* \-??\ _k_n_-;_-@_-"/>
    <numFmt numFmtId="168" formatCode="_-* #,##0.00_-;\-* #,##0.00_-;_-* \-??_-;_-@_-"/>
  </numFmts>
  <fonts count="3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ElegaGarmnd BT"/>
      <family val="1"/>
      <charset val="1"/>
    </font>
    <font>
      <sz val="10"/>
      <name val="ElegaGarmnd BT"/>
      <family val="1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1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24"/>
      <name val="Arial Black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1"/>
    </font>
    <font>
      <sz val="1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5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5" fillId="16" borderId="2" applyNumberFormat="0" applyAlignment="0" applyProtection="0"/>
    <xf numFmtId="164" fontId="37" fillId="0" borderId="0" applyFill="0" applyBorder="0" applyAlignment="0" applyProtection="0"/>
    <xf numFmtId="165" fontId="37" fillId="0" borderId="0" applyFill="0" applyBorder="0" applyAlignment="0" applyProtection="0"/>
    <xf numFmtId="165" fontId="37" fillId="0" borderId="0" applyFill="0" applyBorder="0" applyAlignment="0" applyProtection="0"/>
    <xf numFmtId="165" fontId="37" fillId="0" borderId="0" applyFill="0" applyBorder="0" applyAlignment="0" applyProtection="0"/>
    <xf numFmtId="166" fontId="37" fillId="0" borderId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" borderId="1" applyNumberFormat="0" applyAlignment="0" applyProtection="0"/>
    <xf numFmtId="0" fontId="12" fillId="3" borderId="1" applyNumberForma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4" fillId="2" borderId="1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3" fillId="15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4" borderId="7" applyNumberFormat="0" applyAlignment="0" applyProtection="0"/>
    <xf numFmtId="0" fontId="37" fillId="0" borderId="0"/>
    <xf numFmtId="0" fontId="37" fillId="0" borderId="0"/>
    <xf numFmtId="0" fontId="15" fillId="0" borderId="0"/>
    <xf numFmtId="0" fontId="1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7" fillId="2" borderId="8" applyNumberFormat="0" applyAlignment="0" applyProtection="0"/>
    <xf numFmtId="0" fontId="13" fillId="0" borderId="6" applyNumberFormat="0" applyFill="0" applyAlignment="0" applyProtection="0"/>
    <xf numFmtId="0" fontId="5" fillId="16" borderId="2" applyNumberFormat="0" applyAlignment="0" applyProtection="0"/>
    <xf numFmtId="0" fontId="18" fillId="0" borderId="0"/>
    <xf numFmtId="0" fontId="37" fillId="0" borderId="0"/>
    <xf numFmtId="0" fontId="18" fillId="0" borderId="0"/>
    <xf numFmtId="167" fontId="37" fillId="0" borderId="0"/>
    <xf numFmtId="0" fontId="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2" fillId="3" borderId="1" applyNumberFormat="0" applyAlignment="0" applyProtection="0"/>
    <xf numFmtId="165" fontId="37" fillId="0" borderId="0" applyFill="0" applyBorder="0" applyAlignment="0" applyProtection="0"/>
    <xf numFmtId="0" fontId="21" fillId="0" borderId="0" applyNumberFormat="0" applyFill="0" applyBorder="0" applyAlignment="0" applyProtection="0"/>
    <xf numFmtId="167" fontId="37" fillId="0" borderId="0" applyFill="0" applyBorder="0" applyAlignment="0" applyProtection="0"/>
    <xf numFmtId="168" fontId="37" fillId="0" borderId="0" applyFill="0" applyBorder="0" applyAlignment="0" applyProtection="0"/>
  </cellStyleXfs>
  <cellXfs count="144">
    <xf numFmtId="0" fontId="0" fillId="0" borderId="0" xfId="0"/>
    <xf numFmtId="0" fontId="37" fillId="0" borderId="0" xfId="112" applyProtection="1"/>
    <xf numFmtId="0" fontId="22" fillId="0" borderId="0" xfId="112" applyFont="1" applyProtection="1"/>
    <xf numFmtId="0" fontId="23" fillId="0" borderId="0" xfId="112" applyFont="1" applyProtection="1"/>
    <xf numFmtId="0" fontId="37" fillId="0" borderId="10" xfId="112" applyBorder="1" applyProtection="1"/>
    <xf numFmtId="0" fontId="23" fillId="0" borderId="10" xfId="112" applyFont="1" applyBorder="1" applyProtection="1"/>
    <xf numFmtId="0" fontId="25" fillId="0" borderId="0" xfId="112" applyFont="1" applyAlignment="1" applyProtection="1">
      <alignment horizontal="left"/>
    </xf>
    <xf numFmtId="0" fontId="25" fillId="0" borderId="0" xfId="112" applyFont="1" applyAlignment="1" applyProtection="1"/>
    <xf numFmtId="0" fontId="25" fillId="0" borderId="0" xfId="112" applyFont="1" applyProtection="1"/>
    <xf numFmtId="49" fontId="37" fillId="0" borderId="0" xfId="112" applyNumberFormat="1" applyAlignment="1" applyProtection="1">
      <alignment horizontal="left" vertical="top"/>
      <protection locked="0"/>
    </xf>
    <xf numFmtId="0" fontId="37" fillId="0" borderId="0" xfId="112" applyAlignment="1" applyProtection="1">
      <alignment vertical="top"/>
      <protection locked="0"/>
    </xf>
    <xf numFmtId="0" fontId="37" fillId="0" borderId="0" xfId="112" applyAlignment="1" applyProtection="1">
      <alignment horizontal="right"/>
      <protection locked="0"/>
    </xf>
    <xf numFmtId="4" fontId="37" fillId="0" borderId="0" xfId="112" applyNumberFormat="1" applyProtection="1">
      <protection locked="0"/>
    </xf>
    <xf numFmtId="0" fontId="37" fillId="0" borderId="0" xfId="112" applyProtection="1">
      <protection locked="0"/>
    </xf>
    <xf numFmtId="49" fontId="26" fillId="0" borderId="0" xfId="112" applyNumberFormat="1" applyFont="1" applyAlignment="1" applyProtection="1">
      <alignment horizontal="center" vertical="top"/>
      <protection locked="0"/>
    </xf>
    <xf numFmtId="0" fontId="27" fillId="0" borderId="0" xfId="112" applyFont="1" applyAlignment="1" applyProtection="1">
      <alignment horizontal="left" vertical="top"/>
      <protection locked="0"/>
    </xf>
    <xf numFmtId="0" fontId="27" fillId="0" borderId="0" xfId="112" applyFont="1" applyBorder="1" applyAlignment="1">
      <alignment horizontal="left" vertical="top"/>
    </xf>
    <xf numFmtId="0" fontId="27" fillId="0" borderId="0" xfId="112" applyFont="1" applyAlignment="1">
      <alignment horizontal="left"/>
    </xf>
    <xf numFmtId="0" fontId="27" fillId="0" borderId="0" xfId="112" applyFont="1" applyBorder="1" applyAlignment="1">
      <alignment horizontal="left"/>
    </xf>
    <xf numFmtId="0" fontId="27" fillId="0" borderId="0" xfId="112" applyFont="1" applyAlignment="1">
      <alignment vertical="top"/>
    </xf>
    <xf numFmtId="0" fontId="27" fillId="0" borderId="0" xfId="112" applyFont="1" applyAlignment="1">
      <alignment horizontal="left" vertical="top" wrapText="1"/>
    </xf>
    <xf numFmtId="0" fontId="27" fillId="0" borderId="0" xfId="112" applyFont="1" applyAlignment="1">
      <alignment horizontal="left" indent="1"/>
    </xf>
    <xf numFmtId="0" fontId="27" fillId="0" borderId="0" xfId="112" applyFont="1"/>
    <xf numFmtId="49" fontId="29" fillId="0" borderId="0" xfId="112" applyNumberFormat="1" applyFont="1" applyAlignment="1" applyProtection="1">
      <alignment horizontal="left" vertical="top"/>
      <protection locked="0"/>
    </xf>
    <xf numFmtId="0" fontId="29" fillId="0" borderId="0" xfId="112" applyFont="1"/>
    <xf numFmtId="0" fontId="1" fillId="0" borderId="0" xfId="117" applyProtection="1"/>
    <xf numFmtId="0" fontId="1" fillId="0" borderId="0" xfId="117" applyProtection="1">
      <protection locked="0"/>
    </xf>
    <xf numFmtId="0" fontId="30" fillId="0" borderId="11" xfId="128" applyFont="1" applyFill="1" applyBorder="1" applyAlignment="1" applyProtection="1">
      <alignment horizontal="center" vertical="center"/>
    </xf>
    <xf numFmtId="0" fontId="30" fillId="0" borderId="11" xfId="128" applyFont="1" applyFill="1" applyBorder="1" applyAlignment="1" applyProtection="1">
      <alignment horizontal="center" vertical="center" wrapText="1"/>
    </xf>
    <xf numFmtId="4" fontId="30" fillId="0" borderId="11" xfId="128" applyNumberFormat="1" applyFont="1" applyFill="1" applyBorder="1" applyAlignment="1" applyProtection="1">
      <alignment horizontal="right" vertical="center"/>
    </xf>
    <xf numFmtId="49" fontId="30" fillId="0" borderId="11" xfId="128" applyNumberFormat="1" applyFont="1" applyFill="1" applyBorder="1" applyAlignment="1" applyProtection="1">
      <alignment horizontal="center" vertical="center" wrapText="1"/>
      <protection locked="0"/>
    </xf>
    <xf numFmtId="4" fontId="30" fillId="0" borderId="11" xfId="128" applyNumberFormat="1" applyFont="1" applyFill="1" applyBorder="1" applyAlignment="1" applyProtection="1">
      <alignment horizontal="center" vertical="center"/>
    </xf>
    <xf numFmtId="0" fontId="1" fillId="0" borderId="0" xfId="117" applyFill="1" applyProtection="1"/>
    <xf numFmtId="0" fontId="30" fillId="0" borderId="0" xfId="128" applyFont="1" applyFill="1" applyBorder="1" applyAlignment="1" applyProtection="1">
      <alignment horizontal="center" vertical="center"/>
    </xf>
    <xf numFmtId="0" fontId="30" fillId="0" borderId="0" xfId="128" applyFont="1" applyFill="1" applyBorder="1" applyAlignment="1" applyProtection="1">
      <alignment horizontal="center" vertical="center" wrapText="1"/>
    </xf>
    <xf numFmtId="4" fontId="30" fillId="0" borderId="0" xfId="128" applyNumberFormat="1" applyFont="1" applyFill="1" applyBorder="1" applyAlignment="1" applyProtection="1">
      <alignment horizontal="right" vertical="center"/>
    </xf>
    <xf numFmtId="49" fontId="30" fillId="0" borderId="0" xfId="128" applyNumberFormat="1" applyFont="1" applyFill="1" applyBorder="1" applyAlignment="1" applyProtection="1">
      <alignment horizontal="center" vertical="center" wrapText="1"/>
      <protection locked="0"/>
    </xf>
    <xf numFmtId="4" fontId="30" fillId="0" borderId="0" xfId="128" applyNumberFormat="1" applyFont="1" applyFill="1" applyBorder="1" applyAlignment="1" applyProtection="1">
      <alignment horizontal="center" vertical="center"/>
    </xf>
    <xf numFmtId="0" fontId="30" fillId="0" borderId="0" xfId="128" applyFont="1" applyFill="1" applyBorder="1" applyAlignment="1" applyProtection="1">
      <alignment horizontal="center"/>
    </xf>
    <xf numFmtId="0" fontId="30" fillId="0" borderId="0" xfId="128" applyFont="1" applyFill="1" applyBorder="1" applyAlignment="1" applyProtection="1">
      <alignment horizontal="center" wrapText="1"/>
    </xf>
    <xf numFmtId="4" fontId="30" fillId="0" borderId="0" xfId="128" applyNumberFormat="1" applyFont="1" applyFill="1" applyBorder="1" applyAlignment="1" applyProtection="1">
      <alignment horizontal="right"/>
    </xf>
    <xf numFmtId="4" fontId="30" fillId="0" borderId="0" xfId="128" applyNumberFormat="1" applyFont="1" applyFill="1" applyBorder="1" applyAlignment="1" applyProtection="1">
      <alignment horizontal="center"/>
      <protection locked="0"/>
    </xf>
    <xf numFmtId="4" fontId="30" fillId="0" borderId="0" xfId="128" applyNumberFormat="1" applyFont="1" applyFill="1" applyBorder="1" applyAlignment="1" applyProtection="1">
      <alignment horizontal="center"/>
    </xf>
    <xf numFmtId="0" fontId="0" fillId="0" borderId="0" xfId="128" applyFont="1" applyFill="1" applyBorder="1" applyAlignment="1" applyProtection="1">
      <alignment horizontal="center" vertical="top"/>
    </xf>
    <xf numFmtId="0" fontId="0" fillId="0" borderId="0" xfId="128" applyFont="1" applyAlignment="1" applyProtection="1">
      <alignment vertical="top" wrapText="1"/>
    </xf>
    <xf numFmtId="0" fontId="0" fillId="0" borderId="0" xfId="128" applyFont="1" applyAlignment="1" applyProtection="1">
      <alignment horizontal="center"/>
    </xf>
    <xf numFmtId="4" fontId="0" fillId="0" borderId="0" xfId="128" applyNumberFormat="1" applyFont="1" applyAlignment="1" applyProtection="1">
      <alignment horizontal="right"/>
    </xf>
    <xf numFmtId="4" fontId="0" fillId="0" borderId="0" xfId="128" applyNumberFormat="1" applyFont="1" applyAlignment="1" applyProtection="1">
      <alignment horizontal="right"/>
      <protection locked="0"/>
    </xf>
    <xf numFmtId="4" fontId="0" fillId="0" borderId="0" xfId="0" applyNumberFormat="1" applyFont="1" applyFill="1" applyAlignment="1" applyProtection="1">
      <alignment horizontal="right" wrapText="1"/>
    </xf>
    <xf numFmtId="0" fontId="0" fillId="0" borderId="0" xfId="0" applyFont="1" applyBorder="1" applyAlignment="1">
      <alignment vertical="top" wrapText="1"/>
    </xf>
    <xf numFmtId="49" fontId="0" fillId="0" borderId="0" xfId="0" applyNumberFormat="1" applyAlignment="1">
      <alignment horizontal="center" wrapText="1"/>
    </xf>
    <xf numFmtId="4" fontId="0" fillId="0" borderId="0" xfId="0" applyNumberFormat="1" applyFont="1" applyAlignment="1">
      <alignment horizontal="right" wrapText="1"/>
    </xf>
    <xf numFmtId="4" fontId="0" fillId="0" borderId="0" xfId="0" applyNumberFormat="1" applyAlignment="1" applyProtection="1">
      <alignment horizontal="right" wrapText="1"/>
      <protection locked="0"/>
    </xf>
    <xf numFmtId="4" fontId="31" fillId="0" borderId="0" xfId="124" applyNumberFormat="1" applyFont="1" applyAlignment="1" applyProtection="1">
      <alignment horizontal="right" wrapText="1"/>
    </xf>
    <xf numFmtId="49" fontId="0" fillId="0" borderId="0" xfId="0" applyNumberFormat="1" applyFont="1" applyAlignment="1">
      <alignment horizontal="right" wrapText="1"/>
    </xf>
    <xf numFmtId="4" fontId="0" fillId="0" borderId="0" xfId="0" applyNumberFormat="1" applyFont="1" applyAlignment="1" applyProtection="1">
      <alignment horizontal="right" wrapText="1"/>
      <protection locked="0"/>
    </xf>
    <xf numFmtId="4" fontId="0" fillId="0" borderId="0" xfId="124" applyNumberFormat="1" applyFont="1" applyAlignment="1" applyProtection="1">
      <alignment horizontal="right" wrapText="1"/>
    </xf>
    <xf numFmtId="4" fontId="33" fillId="0" borderId="0" xfId="0" applyNumberFormat="1" applyFont="1" applyAlignment="1">
      <alignment horizontal="right" wrapText="1"/>
    </xf>
    <xf numFmtId="4" fontId="33" fillId="0" borderId="0" xfId="0" applyNumberFormat="1" applyFont="1" applyAlignment="1" applyProtection="1">
      <alignment horizontal="right" wrapText="1"/>
      <protection locked="0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128" applyFont="1" applyAlignment="1" applyProtection="1">
      <alignment horizontal="right"/>
    </xf>
    <xf numFmtId="4" fontId="0" fillId="0" borderId="0" xfId="117" applyNumberFormat="1" applyFont="1" applyAlignment="1" applyProtection="1">
      <alignment horizontal="right"/>
      <protection locked="0"/>
    </xf>
    <xf numFmtId="0" fontId="25" fillId="0" borderId="0" xfId="128" applyFont="1" applyAlignment="1" applyProtection="1">
      <alignment vertical="top" wrapText="1"/>
    </xf>
    <xf numFmtId="0" fontId="0" fillId="0" borderId="0" xfId="0" applyAlignment="1">
      <alignment horizontal="right"/>
    </xf>
    <xf numFmtId="4" fontId="0" fillId="0" borderId="0" xfId="0" applyNumberFormat="1"/>
    <xf numFmtId="4" fontId="0" fillId="0" borderId="0" xfId="0" applyNumberFormat="1" applyProtection="1">
      <protection locked="0"/>
    </xf>
    <xf numFmtId="4" fontId="0" fillId="0" borderId="0" xfId="0" applyNumberFormat="1" applyAlignment="1">
      <alignment horizontal="right"/>
    </xf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0" fillId="0" borderId="0" xfId="0" applyFont="1" applyAlignment="1">
      <alignment horizontal="left" vertical="top" wrapText="1"/>
    </xf>
    <xf numFmtId="4" fontId="0" fillId="0" borderId="0" xfId="0" applyNumberFormat="1" applyFont="1" applyProtection="1">
      <protection locked="0"/>
    </xf>
    <xf numFmtId="4" fontId="0" fillId="0" borderId="0" xfId="0" applyNumberFormat="1" applyFont="1" applyAlignment="1">
      <alignment horizontal="right"/>
    </xf>
    <xf numFmtId="0" fontId="30" fillId="0" borderId="0" xfId="0" applyFont="1" applyAlignment="1">
      <alignment horizontal="left" vertical="top" wrapText="1"/>
    </xf>
    <xf numFmtId="4" fontId="33" fillId="0" borderId="0" xfId="0" applyNumberFormat="1" applyFont="1"/>
    <xf numFmtId="4" fontId="0" fillId="0" borderId="0" xfId="113" applyNumberFormat="1" applyFont="1" applyAlignment="1" applyProtection="1">
      <alignment horizontal="right" wrapText="1"/>
    </xf>
    <xf numFmtId="0" fontId="29" fillId="0" borderId="12" xfId="0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left" vertical="center" indent="2"/>
    </xf>
    <xf numFmtId="4" fontId="29" fillId="0" borderId="12" xfId="0" applyNumberFormat="1" applyFont="1" applyFill="1" applyBorder="1" applyAlignment="1">
      <alignment horizontal="left" vertical="center" indent="2"/>
    </xf>
    <xf numFmtId="0" fontId="29" fillId="0" borderId="12" xfId="0" applyFont="1" applyFill="1" applyBorder="1" applyAlignment="1" applyProtection="1">
      <alignment horizontal="left" vertical="center" indent="2"/>
      <protection locked="0"/>
    </xf>
    <xf numFmtId="4" fontId="29" fillId="0" borderId="13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vertical="top"/>
    </xf>
    <xf numFmtId="0" fontId="30" fillId="0" borderId="0" xfId="0" applyFont="1" applyAlignment="1" applyProtection="1">
      <alignment vertical="top"/>
    </xf>
    <xf numFmtId="49" fontId="37" fillId="0" borderId="0" xfId="112" applyNumberFormat="1" applyAlignment="1">
      <alignment horizontal="left" vertical="top"/>
    </xf>
    <xf numFmtId="0" fontId="37" fillId="0" borderId="0" xfId="112" applyAlignment="1">
      <alignment vertical="top"/>
    </xf>
    <xf numFmtId="0" fontId="37" fillId="0" borderId="0" xfId="112" applyAlignment="1">
      <alignment horizontal="right"/>
    </xf>
    <xf numFmtId="4" fontId="37" fillId="0" borderId="0" xfId="112" applyNumberFormat="1"/>
    <xf numFmtId="0" fontId="37" fillId="0" borderId="0" xfId="112"/>
    <xf numFmtId="0" fontId="23" fillId="0" borderId="0" xfId="112" applyFont="1" applyAlignment="1">
      <alignment horizontal="left" vertical="top"/>
    </xf>
    <xf numFmtId="4" fontId="37" fillId="0" borderId="0" xfId="112" applyNumberFormat="1" applyAlignment="1">
      <alignment horizontal="center"/>
    </xf>
    <xf numFmtId="49" fontId="34" fillId="0" borderId="0" xfId="112" applyNumberFormat="1" applyFont="1" applyAlignment="1">
      <alignment horizontal="center" vertical="top"/>
    </xf>
    <xf numFmtId="0" fontId="34" fillId="0" borderId="0" xfId="112" applyFont="1" applyAlignment="1">
      <alignment vertical="top"/>
    </xf>
    <xf numFmtId="0" fontId="37" fillId="0" borderId="14" xfId="112" applyBorder="1"/>
    <xf numFmtId="4" fontId="34" fillId="0" borderId="14" xfId="112" applyNumberFormat="1" applyFont="1" applyBorder="1"/>
    <xf numFmtId="49" fontId="37" fillId="0" borderId="0" xfId="112" applyNumberFormat="1" applyAlignment="1" applyProtection="1">
      <alignment horizontal="center" vertical="top"/>
    </xf>
    <xf numFmtId="0" fontId="37" fillId="0" borderId="0" xfId="112" applyAlignment="1" applyProtection="1">
      <alignment vertical="top"/>
    </xf>
    <xf numFmtId="0" fontId="37" fillId="0" borderId="0" xfId="112" applyAlignment="1" applyProtection="1">
      <alignment horizontal="right"/>
    </xf>
    <xf numFmtId="4" fontId="37" fillId="0" borderId="0" xfId="112" applyNumberFormat="1" applyProtection="1"/>
    <xf numFmtId="4" fontId="30" fillId="0" borderId="0" xfId="112" applyNumberFormat="1" applyFont="1" applyProtection="1"/>
    <xf numFmtId="49" fontId="34" fillId="0" borderId="0" xfId="112" applyNumberFormat="1" applyFont="1" applyAlignment="1" applyProtection="1">
      <alignment horizontal="center" vertical="top"/>
    </xf>
    <xf numFmtId="0" fontId="34" fillId="0" borderId="0" xfId="112" applyFont="1" applyAlignment="1" applyProtection="1">
      <alignment vertical="top"/>
    </xf>
    <xf numFmtId="0" fontId="35" fillId="0" borderId="0" xfId="112" applyFont="1" applyAlignment="1" applyProtection="1">
      <alignment horizontal="right"/>
    </xf>
    <xf numFmtId="4" fontId="35" fillId="0" borderId="0" xfId="112" applyNumberFormat="1" applyFont="1" applyProtection="1"/>
    <xf numFmtId="0" fontId="35" fillId="0" borderId="0" xfId="112" applyFont="1" applyProtection="1"/>
    <xf numFmtId="4" fontId="34" fillId="0" borderId="0" xfId="112" applyNumberFormat="1" applyFont="1" applyBorder="1" applyAlignment="1" applyProtection="1"/>
    <xf numFmtId="0" fontId="34" fillId="0" borderId="12" xfId="112" applyFont="1" applyBorder="1" applyAlignment="1" applyProtection="1">
      <alignment horizontal="left" vertical="center" wrapText="1"/>
    </xf>
    <xf numFmtId="0" fontId="34" fillId="0" borderId="12" xfId="112" applyFont="1" applyBorder="1" applyAlignment="1" applyProtection="1">
      <alignment horizontal="left" vertical="top" wrapText="1"/>
    </xf>
    <xf numFmtId="0" fontId="35" fillId="0" borderId="12" xfId="112" applyFont="1" applyBorder="1" applyProtection="1"/>
    <xf numFmtId="4" fontId="35" fillId="0" borderId="12" xfId="112" applyNumberFormat="1" applyFont="1" applyBorder="1" applyProtection="1"/>
    <xf numFmtId="4" fontId="34" fillId="0" borderId="12" xfId="112" applyNumberFormat="1" applyFont="1" applyBorder="1" applyAlignment="1" applyProtection="1">
      <alignment horizontal="right"/>
    </xf>
    <xf numFmtId="49" fontId="35" fillId="0" borderId="0" xfId="112" applyNumberFormat="1" applyFont="1" applyAlignment="1" applyProtection="1">
      <alignment horizontal="left" vertical="top"/>
    </xf>
    <xf numFmtId="0" fontId="35" fillId="0" borderId="0" xfId="112" applyFont="1" applyAlignment="1" applyProtection="1">
      <alignment vertical="top"/>
    </xf>
    <xf numFmtId="49" fontId="37" fillId="0" borderId="0" xfId="112" applyNumberFormat="1" applyAlignment="1" applyProtection="1">
      <alignment horizontal="left" vertical="top"/>
    </xf>
    <xf numFmtId="0" fontId="34" fillId="0" borderId="14" xfId="112" applyFont="1" applyBorder="1" applyAlignment="1" applyProtection="1">
      <alignment horizontal="left" vertical="top"/>
    </xf>
    <xf numFmtId="0" fontId="36" fillId="0" borderId="14" xfId="112" applyFont="1" applyBorder="1" applyAlignment="1" applyProtection="1">
      <alignment horizontal="right"/>
    </xf>
    <xf numFmtId="4" fontId="36" fillId="0" borderId="14" xfId="112" applyNumberFormat="1" applyFont="1" applyBorder="1" applyProtection="1"/>
    <xf numFmtId="0" fontId="36" fillId="0" borderId="14" xfId="112" applyFont="1" applyBorder="1" applyProtection="1"/>
    <xf numFmtId="4" fontId="34" fillId="0" borderId="14" xfId="112" applyNumberFormat="1" applyFont="1" applyBorder="1" applyAlignment="1" applyProtection="1">
      <alignment horizontal="right"/>
    </xf>
    <xf numFmtId="0" fontId="23" fillId="0" borderId="0" xfId="112" applyFont="1" applyBorder="1" applyAlignment="1" applyProtection="1">
      <alignment horizontal="right" vertical="top"/>
    </xf>
    <xf numFmtId="0" fontId="36" fillId="0" borderId="0" xfId="112" applyFont="1" applyBorder="1" applyAlignment="1" applyProtection="1">
      <alignment horizontal="right"/>
    </xf>
    <xf numFmtId="4" fontId="36" fillId="0" borderId="0" xfId="112" applyNumberFormat="1" applyFont="1" applyBorder="1" applyProtection="1"/>
    <xf numFmtId="0" fontId="36" fillId="0" borderId="0" xfId="112" applyFont="1" applyBorder="1" applyProtection="1"/>
    <xf numFmtId="4" fontId="23" fillId="0" borderId="0" xfId="112" applyNumberFormat="1" applyFont="1" applyBorder="1" applyProtection="1"/>
    <xf numFmtId="0" fontId="34" fillId="0" borderId="15" xfId="112" applyFont="1" applyBorder="1" applyAlignment="1" applyProtection="1">
      <alignment horizontal="left" vertical="top"/>
    </xf>
    <xf numFmtId="0" fontId="36" fillId="0" borderId="16" xfId="112" applyFont="1" applyBorder="1" applyAlignment="1" applyProtection="1">
      <alignment horizontal="right"/>
    </xf>
    <xf numFmtId="4" fontId="36" fillId="0" borderId="16" xfId="112" applyNumberFormat="1" applyFont="1" applyBorder="1" applyProtection="1"/>
    <xf numFmtId="0" fontId="36" fillId="0" borderId="16" xfId="112" applyFont="1" applyBorder="1" applyProtection="1"/>
    <xf numFmtId="4" fontId="34" fillId="0" borderId="17" xfId="112" applyNumberFormat="1" applyFont="1" applyFill="1" applyBorder="1" applyAlignment="1" applyProtection="1">
      <alignment horizontal="right"/>
    </xf>
    <xf numFmtId="0" fontId="36" fillId="0" borderId="0" xfId="112" applyFont="1" applyAlignment="1" applyProtection="1">
      <alignment vertical="top"/>
    </xf>
    <xf numFmtId="0" fontId="0" fillId="0" borderId="0" xfId="112" applyFont="1" applyAlignment="1" applyProtection="1">
      <alignment vertical="top"/>
    </xf>
    <xf numFmtId="4" fontId="25" fillId="0" borderId="0" xfId="112" applyNumberFormat="1" applyFont="1"/>
    <xf numFmtId="0" fontId="25" fillId="0" borderId="0" xfId="112" applyFont="1"/>
    <xf numFmtId="0" fontId="23" fillId="0" borderId="0" xfId="112" applyFont="1" applyBorder="1" applyAlignment="1" applyProtection="1">
      <alignment horizontal="left"/>
    </xf>
    <xf numFmtId="0" fontId="24" fillId="0" borderId="0" xfId="112" applyFont="1" applyBorder="1" applyAlignment="1" applyProtection="1">
      <alignment horizontal="center"/>
    </xf>
    <xf numFmtId="0" fontId="25" fillId="0" borderId="0" xfId="112" applyFont="1" applyBorder="1" applyAlignment="1" applyProtection="1">
      <alignment horizontal="left" vertical="top"/>
    </xf>
    <xf numFmtId="0" fontId="25" fillId="0" borderId="0" xfId="112" applyFont="1" applyBorder="1" applyAlignment="1" applyProtection="1">
      <alignment horizontal="left" vertical="top" wrapText="1"/>
    </xf>
    <xf numFmtId="0" fontId="25" fillId="0" borderId="0" xfId="112" applyFont="1" applyBorder="1" applyAlignment="1" applyProtection="1">
      <alignment horizontal="left"/>
    </xf>
    <xf numFmtId="0" fontId="25" fillId="0" borderId="0" xfId="112" applyFont="1" applyBorder="1" applyAlignment="1" applyProtection="1">
      <alignment horizontal="center"/>
    </xf>
    <xf numFmtId="0" fontId="25" fillId="0" borderId="0" xfId="112" applyFont="1" applyBorder="1" applyAlignment="1" applyProtection="1">
      <alignment horizontal="center" vertical="center"/>
    </xf>
    <xf numFmtId="49" fontId="26" fillId="0" borderId="0" xfId="112" applyNumberFormat="1" applyFont="1" applyBorder="1" applyAlignment="1" applyProtection="1">
      <alignment horizontal="center" vertical="top"/>
      <protection locked="0"/>
    </xf>
    <xf numFmtId="0" fontId="27" fillId="0" borderId="0" xfId="112" applyFont="1" applyBorder="1" applyAlignment="1">
      <alignment horizontal="left" vertical="top" wrapText="1"/>
    </xf>
    <xf numFmtId="0" fontId="28" fillId="0" borderId="0" xfId="112" applyFont="1" applyBorder="1" applyAlignment="1">
      <alignment horizontal="left" vertical="top" wrapText="1"/>
    </xf>
    <xf numFmtId="0" fontId="27" fillId="0" borderId="0" xfId="112" applyFont="1" applyBorder="1" applyAlignment="1">
      <alignment horizontal="left" vertical="top"/>
    </xf>
    <xf numFmtId="0" fontId="27" fillId="0" borderId="0" xfId="112" applyFont="1" applyBorder="1" applyAlignment="1">
      <alignment horizontal="left"/>
    </xf>
  </cellXfs>
  <cellStyles count="155"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Isticanje1" xfId="13" builtinId="30" customBuiltin="1"/>
    <cellStyle name="20% - Isticanje2" xfId="14" builtinId="34" customBuiltin="1"/>
    <cellStyle name="20% - Isticanje3" xfId="15" builtinId="38" customBuiltin="1"/>
    <cellStyle name="20% - Isticanje4" xfId="16" builtinId="42" customBuiltin="1"/>
    <cellStyle name="20% - Isticanje5" xfId="17" builtinId="46" customBuiltin="1"/>
    <cellStyle name="20% - Isticanje6" xfId="18" builtinId="50" customBuiltin="1"/>
    <cellStyle name="40% - Accent1" xfId="19"/>
    <cellStyle name="40% - Accent1 2" xfId="20"/>
    <cellStyle name="40% - Accent2" xfId="21"/>
    <cellStyle name="40% - Accent2 2" xfId="22"/>
    <cellStyle name="40% - Accent3" xfId="23"/>
    <cellStyle name="40% - Accent3 2" xfId="24"/>
    <cellStyle name="40% - Accent4" xfId="25"/>
    <cellStyle name="40% - Accent4 2" xfId="26"/>
    <cellStyle name="40% - Accent5" xfId="27"/>
    <cellStyle name="40% - Accent5 2" xfId="28"/>
    <cellStyle name="40% - Accent6" xfId="29"/>
    <cellStyle name="40% - Accent6 2" xfId="30"/>
    <cellStyle name="40% - Isticanje1" xfId="31" builtinId="31" customBuiltin="1"/>
    <cellStyle name="40% - Isticanje2" xfId="32" builtinId="35" customBuiltin="1"/>
    <cellStyle name="40% - Isticanje3" xfId="33" builtinId="39" customBuiltin="1"/>
    <cellStyle name="40% - Isticanje4" xfId="34" builtinId="43" customBuiltin="1"/>
    <cellStyle name="40% - Isticanje5" xfId="35" builtinId="47" customBuiltin="1"/>
    <cellStyle name="40% - Isticanje6" xfId="36" builtinId="51" customBuiltin="1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60% - Isticanje1" xfId="49" builtinId="32" customBuiltin="1"/>
    <cellStyle name="60% - Isticanje2" xfId="50" builtinId="36" customBuiltin="1"/>
    <cellStyle name="60% - Isticanje3" xfId="51" builtinId="40" customBuiltin="1"/>
    <cellStyle name="60% - Isticanje4" xfId="52" builtinId="44" customBuiltin="1"/>
    <cellStyle name="60% - Isticanje5" xfId="53" builtinId="48" customBuiltin="1"/>
    <cellStyle name="60% - Isticanje6" xfId="54" builtinId="52" customBuiltin="1"/>
    <cellStyle name="Accent1" xfId="55"/>
    <cellStyle name="Accent1 2" xfId="56"/>
    <cellStyle name="Accent2" xfId="57"/>
    <cellStyle name="Accent2 2" xfId="58"/>
    <cellStyle name="Accent3" xfId="59"/>
    <cellStyle name="Accent3 2" xfId="60"/>
    <cellStyle name="Accent4" xfId="61"/>
    <cellStyle name="Accent4 2" xfId="62"/>
    <cellStyle name="Accent5" xfId="63"/>
    <cellStyle name="Accent5 2" xfId="64"/>
    <cellStyle name="Accent6" xfId="65"/>
    <cellStyle name="Accent6 2" xfId="66"/>
    <cellStyle name="Bad" xfId="67"/>
    <cellStyle name="Bad 2" xfId="68"/>
    <cellStyle name="Calculation" xfId="69"/>
    <cellStyle name="Calculation 2" xfId="70"/>
    <cellStyle name="Check Cell" xfId="71"/>
    <cellStyle name="Check Cell 2" xfId="72"/>
    <cellStyle name="Comma 4" xfId="73"/>
    <cellStyle name="Currency 2" xfId="74"/>
    <cellStyle name="Currency 2 2" xfId="75"/>
    <cellStyle name="Currency 2 3" xfId="76"/>
    <cellStyle name="Euro" xfId="77"/>
    <cellStyle name="Explanatory Text" xfId="78"/>
    <cellStyle name="Explanatory Text 2" xfId="79"/>
    <cellStyle name="Good 2" xfId="80"/>
    <cellStyle name="Heading 1" xfId="81"/>
    <cellStyle name="Heading 1 2" xfId="82"/>
    <cellStyle name="Heading 2" xfId="83"/>
    <cellStyle name="Heading 2 2" xfId="84"/>
    <cellStyle name="Heading 3" xfId="85"/>
    <cellStyle name="Heading 3 2" xfId="86"/>
    <cellStyle name="Heading 4" xfId="87"/>
    <cellStyle name="Heading 4 2" xfId="88"/>
    <cellStyle name="Hiperveza 2" xfId="89"/>
    <cellStyle name="Hiperveza 2 2" xfId="90"/>
    <cellStyle name="Hiperveza 2 3" xfId="91"/>
    <cellStyle name="Hiperveza 3" xfId="92"/>
    <cellStyle name="Input" xfId="93"/>
    <cellStyle name="Input 2" xfId="94"/>
    <cellStyle name="Isticanje1" xfId="95" builtinId="29" customBuiltin="1"/>
    <cellStyle name="Isticanje2" xfId="96" builtinId="33" customBuiltin="1"/>
    <cellStyle name="Isticanje3" xfId="97" builtinId="37" customBuiltin="1"/>
    <cellStyle name="Isticanje4" xfId="98" builtinId="41" customBuiltin="1"/>
    <cellStyle name="Isticanje5" xfId="99" builtinId="45" customBuiltin="1"/>
    <cellStyle name="Isticanje6" xfId="100" builtinId="49" customBuiltin="1"/>
    <cellStyle name="Izračun" xfId="101" builtinId="22" customBuiltin="1"/>
    <cellStyle name="Linked Cell" xfId="102"/>
    <cellStyle name="Linked Cell 2" xfId="103"/>
    <cellStyle name="Loše" xfId="104" builtinId="27" customBuiltin="1"/>
    <cellStyle name="Naslov 1" xfId="105" builtinId="16" customBuiltin="1"/>
    <cellStyle name="Naslov 2" xfId="106" builtinId="17" customBuiltin="1"/>
    <cellStyle name="Naslov 3" xfId="107" builtinId="18" customBuiltin="1"/>
    <cellStyle name="Naslov 4" xfId="108" builtinId="19" customBuiltin="1"/>
    <cellStyle name="Neutral" xfId="109"/>
    <cellStyle name="Neutral 2" xfId="110"/>
    <cellStyle name="Neutralno" xfId="111" builtinId="28" customBuiltin="1"/>
    <cellStyle name="Normal 2" xfId="112"/>
    <cellStyle name="Normal 2 2" xfId="113"/>
    <cellStyle name="Normal 2 2 2" xfId="114"/>
    <cellStyle name="Normal 2 3" xfId="115"/>
    <cellStyle name="Normal 2 3 2" xfId="116"/>
    <cellStyle name="Normal 2 4" xfId="117"/>
    <cellStyle name="Normal 3" xfId="118"/>
    <cellStyle name="Normal 3 2" xfId="119"/>
    <cellStyle name="Normal 4" xfId="120"/>
    <cellStyle name="Normalno" xfId="0" builtinId="0"/>
    <cellStyle name="Normalno 2" xfId="121"/>
    <cellStyle name="Normalno 2 2" xfId="122"/>
    <cellStyle name="Normalno 2 3" xfId="123"/>
    <cellStyle name="Normalno 3" xfId="124"/>
    <cellStyle name="Normalno 3 2" xfId="125"/>
    <cellStyle name="Normalno 4" xfId="126"/>
    <cellStyle name="Note 2" xfId="127"/>
    <cellStyle name="Obično 2" xfId="128"/>
    <cellStyle name="Obično 2 2" xfId="129"/>
    <cellStyle name="Obično 3" xfId="130"/>
    <cellStyle name="Obično 3 2" xfId="131"/>
    <cellStyle name="Obično 3 3" xfId="132"/>
    <cellStyle name="Obično 3 4" xfId="133"/>
    <cellStyle name="Obično 4" xfId="134"/>
    <cellStyle name="Obično 4 2" xfId="135"/>
    <cellStyle name="Obično 5" xfId="136"/>
    <cellStyle name="Obično_List1" xfId="137"/>
    <cellStyle name="Output 2" xfId="138"/>
    <cellStyle name="Povezana ćelija" xfId="139" builtinId="24" customBuiltin="1"/>
    <cellStyle name="Provjera ćelije" xfId="140" builtinId="23" customBuiltin="1"/>
    <cellStyle name="Style 1" xfId="141"/>
    <cellStyle name="Style 1 2" xfId="142"/>
    <cellStyle name="Style 1 3" xfId="143"/>
    <cellStyle name="TableStyleLight1" xfId="144"/>
    <cellStyle name="Tekst objašnjenja" xfId="145" builtinId="53" customBuiltin="1"/>
    <cellStyle name="Title 2" xfId="146"/>
    <cellStyle name="Total" xfId="147"/>
    <cellStyle name="Total 2" xfId="148"/>
    <cellStyle name="Ukupni zbroj" xfId="149" builtinId="25" customBuiltin="1"/>
    <cellStyle name="Unos" xfId="150" builtinId="20" customBuiltin="1"/>
    <cellStyle name="Valuta 2" xfId="151"/>
    <cellStyle name="Warning Text 2" xfId="152"/>
    <cellStyle name="Zarez 2" xfId="153"/>
    <cellStyle name="Zarez 3" xfId="1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1</xdr:col>
      <xdr:colOff>381000</xdr:colOff>
      <xdr:row>6</xdr:row>
      <xdr:rowOff>47625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4D82DD85-0FF6-4301-8992-EFA2A8D6E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91" r="-2106"/>
        <a:stretch>
          <a:fillRect/>
        </a:stretch>
      </xdr:blipFill>
      <xdr:spPr bwMode="auto">
        <a:xfrm>
          <a:off x="0" y="152400"/>
          <a:ext cx="942975" cy="1438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-2991" r="-2106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jo\e\My%20Documents\GRADILI&#352;TA\ENT6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JA-PC\Projekti\Projekti\2014\Gotovi%20projekti%202014\Tro&#353;kovnici\T-106-14%20HABADA%20za%20DOZVOLU\UKUPNI%20%20SVI%20%20T-106-14%20sa%20cijena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p."/>
      <sheetName val="O.pod."/>
      <sheetName val="Naslov"/>
      <sheetName val="Unos d.ug."/>
      <sheetName val="Ku}e"/>
      <sheetName val="Pr.sit."/>
      <sheetName val="Dop.ug."/>
      <sheetName val="Ok.sit."/>
      <sheetName val="Obra~."/>
      <sheetName val="Evid."/>
      <sheetName val="Module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2:K30"/>
  <sheetViews>
    <sheetView topLeftCell="A31" workbookViewId="0">
      <selection activeCell="I38" sqref="I38"/>
    </sheetView>
  </sheetViews>
  <sheetFormatPr defaultRowHeight="12.75"/>
  <cols>
    <col min="1" max="1" width="8.42578125" style="1" customWidth="1"/>
    <col min="2" max="2" width="9.140625" style="1"/>
    <col min="3" max="3" width="9.5703125" style="1" customWidth="1"/>
    <col min="4" max="4" width="9.85546875" style="1" customWidth="1"/>
    <col min="5" max="5" width="10.28515625" style="1" customWidth="1"/>
    <col min="6" max="6" width="10.5703125" style="1" customWidth="1"/>
    <col min="7" max="7" width="0" style="1" hidden="1" customWidth="1"/>
    <col min="8" max="16384" width="9.140625" style="1"/>
  </cols>
  <sheetData>
    <row r="2" spans="1:10" ht="36.75">
      <c r="C2" s="2" t="s">
        <v>0</v>
      </c>
    </row>
    <row r="3" spans="1:10" ht="18">
      <c r="C3" s="3" t="s">
        <v>1</v>
      </c>
    </row>
    <row r="4" spans="1:10" ht="18">
      <c r="C4" s="3" t="s">
        <v>2</v>
      </c>
    </row>
    <row r="5" spans="1:10" ht="18">
      <c r="C5" s="132" t="s">
        <v>3</v>
      </c>
      <c r="D5" s="132"/>
      <c r="E5" s="132"/>
      <c r="F5" s="132"/>
      <c r="G5" s="132"/>
      <c r="H5" s="132"/>
      <c r="I5" s="132"/>
      <c r="J5" s="132"/>
    </row>
    <row r="6" spans="1:10" ht="18">
      <c r="C6" s="3" t="s">
        <v>4</v>
      </c>
    </row>
    <row r="7" spans="1:10" ht="18">
      <c r="A7" s="4"/>
      <c r="B7" s="4"/>
      <c r="C7" s="5"/>
      <c r="D7" s="4"/>
      <c r="E7" s="4"/>
      <c r="F7" s="4"/>
      <c r="H7" s="4"/>
      <c r="I7" s="4"/>
      <c r="J7" s="4"/>
    </row>
    <row r="13" spans="1:10" ht="20.25">
      <c r="A13" s="133" t="s">
        <v>5</v>
      </c>
      <c r="B13" s="133"/>
      <c r="C13" s="133"/>
      <c r="D13" s="133"/>
      <c r="E13" s="133"/>
      <c r="F13" s="133"/>
      <c r="G13" s="133"/>
      <c r="H13" s="133"/>
      <c r="I13" s="133"/>
    </row>
    <row r="16" spans="1:10" ht="33" customHeight="1">
      <c r="A16" s="134" t="s">
        <v>6</v>
      </c>
      <c r="B16" s="134"/>
      <c r="C16" s="134"/>
      <c r="D16" s="135" t="s">
        <v>7</v>
      </c>
      <c r="E16" s="135"/>
      <c r="F16" s="135"/>
      <c r="G16" s="135"/>
      <c r="H16" s="135"/>
      <c r="I16" s="135"/>
      <c r="J16" s="135"/>
    </row>
    <row r="17" spans="1:11" ht="15">
      <c r="A17" s="6"/>
      <c r="B17" s="6"/>
      <c r="C17" s="6"/>
      <c r="D17" s="6"/>
      <c r="E17" s="6"/>
      <c r="F17" s="6"/>
      <c r="G17" s="6"/>
      <c r="H17" s="6"/>
    </row>
    <row r="18" spans="1:11" ht="18" customHeight="1">
      <c r="A18" s="134" t="s">
        <v>8</v>
      </c>
      <c r="B18" s="134"/>
      <c r="C18" s="134"/>
      <c r="D18" s="135" t="s">
        <v>9</v>
      </c>
      <c r="E18" s="135"/>
      <c r="F18" s="135"/>
      <c r="G18" s="135"/>
      <c r="H18" s="135"/>
      <c r="I18" s="135"/>
      <c r="J18" s="135"/>
      <c r="K18" s="7"/>
    </row>
    <row r="19" spans="1:11" ht="15">
      <c r="A19" s="6"/>
      <c r="B19" s="6"/>
      <c r="C19" s="6"/>
      <c r="D19" s="6"/>
      <c r="E19" s="6"/>
      <c r="F19" s="6"/>
      <c r="G19" s="6"/>
      <c r="H19" s="6"/>
      <c r="I19" s="6"/>
      <c r="J19" s="6"/>
      <c r="K19" s="7"/>
    </row>
    <row r="20" spans="1:11" ht="18" customHeight="1">
      <c r="A20" s="134" t="s">
        <v>10</v>
      </c>
      <c r="B20" s="134"/>
      <c r="C20" s="134"/>
      <c r="D20" s="135" t="s">
        <v>11</v>
      </c>
      <c r="E20" s="135"/>
      <c r="F20" s="135"/>
      <c r="G20" s="135"/>
      <c r="H20" s="135"/>
      <c r="I20" s="135"/>
      <c r="J20" s="135"/>
    </row>
    <row r="21" spans="1:11" ht="15">
      <c r="A21" s="8"/>
      <c r="B21" s="8"/>
      <c r="C21" s="8"/>
      <c r="D21" s="8"/>
      <c r="E21" s="8"/>
      <c r="F21" s="8"/>
      <c r="G21" s="8"/>
      <c r="H21" s="8"/>
    </row>
    <row r="22" spans="1:11" ht="15">
      <c r="A22" s="134" t="s">
        <v>12</v>
      </c>
      <c r="B22" s="134"/>
      <c r="C22" s="134"/>
      <c r="D22" s="134" t="s">
        <v>13</v>
      </c>
      <c r="E22" s="134"/>
      <c r="F22" s="134"/>
      <c r="G22" s="134"/>
      <c r="H22" s="134"/>
    </row>
    <row r="23" spans="1:11" ht="15">
      <c r="A23" s="8"/>
      <c r="B23" s="8"/>
      <c r="C23" s="8"/>
      <c r="D23" s="8"/>
      <c r="E23" s="8"/>
      <c r="F23" s="8"/>
      <c r="G23" s="8"/>
      <c r="H23" s="8"/>
    </row>
    <row r="24" spans="1:11" ht="33" customHeight="1">
      <c r="A24" s="135" t="s">
        <v>14</v>
      </c>
      <c r="B24" s="135"/>
      <c r="C24" s="135"/>
      <c r="D24" s="136" t="s">
        <v>15</v>
      </c>
      <c r="E24" s="136"/>
      <c r="F24" s="136"/>
      <c r="G24" s="136"/>
      <c r="H24" s="136"/>
    </row>
    <row r="25" spans="1:11" ht="15">
      <c r="A25" s="8"/>
      <c r="B25" s="8"/>
      <c r="C25" s="8"/>
      <c r="D25" s="8"/>
      <c r="E25" s="8"/>
      <c r="F25" s="8"/>
      <c r="G25" s="8"/>
      <c r="H25" s="8"/>
    </row>
    <row r="26" spans="1:11" ht="18" customHeight="1">
      <c r="A26" s="134" t="s">
        <v>16</v>
      </c>
      <c r="B26" s="134"/>
      <c r="C26" s="134"/>
      <c r="D26" s="136" t="s">
        <v>17</v>
      </c>
      <c r="E26" s="136"/>
      <c r="F26" s="136"/>
      <c r="G26" s="8"/>
      <c r="H26" s="8"/>
    </row>
    <row r="29" spans="1:11" ht="15">
      <c r="F29" s="8"/>
      <c r="G29" s="137" t="s">
        <v>18</v>
      </c>
      <c r="H29" s="137"/>
      <c r="I29" s="8"/>
    </row>
    <row r="30" spans="1:11" ht="15">
      <c r="F30" s="138" t="s">
        <v>19</v>
      </c>
      <c r="G30" s="138"/>
      <c r="H30" s="138"/>
      <c r="I30" s="138"/>
    </row>
  </sheetData>
  <sheetProtection selectLockedCells="1" selectUnlockedCells="1"/>
  <mergeCells count="16">
    <mergeCell ref="A26:C26"/>
    <mergeCell ref="D26:F26"/>
    <mergeCell ref="G29:H29"/>
    <mergeCell ref="F30:I30"/>
    <mergeCell ref="A20:C20"/>
    <mergeCell ref="D20:J20"/>
    <mergeCell ref="A22:C22"/>
    <mergeCell ref="D22:H22"/>
    <mergeCell ref="A24:C24"/>
    <mergeCell ref="D24:H24"/>
    <mergeCell ref="C5:J5"/>
    <mergeCell ref="A13:I13"/>
    <mergeCell ref="A16:C16"/>
    <mergeCell ref="D16:J16"/>
    <mergeCell ref="A18:C18"/>
    <mergeCell ref="D18:J18"/>
  </mergeCells>
  <pageMargins left="0.74791666666666667" right="0.94513888888888886" top="0.98402777777777772" bottom="1.0118055555555556" header="0.51180555555555551" footer="0.51180555555555551"/>
  <pageSetup paperSize="9" firstPageNumber="0" orientation="portrait" horizontalDpi="300" verticalDpi="300"/>
  <headerFooter alignWithMargins="0">
    <oddFooter xml:space="preserve">&amp;L&amp;8INVESTITOR:
OPĆINA VUKA,
VUKA, OSJEČKA 83                                           &amp;C&amp;8 1&amp;R&amp;8ĐAKOVO, veljača 2017.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2"/>
  <sheetViews>
    <sheetView topLeftCell="A10" workbookViewId="0">
      <selection activeCell="B21" sqref="B21"/>
    </sheetView>
  </sheetViews>
  <sheetFormatPr defaultRowHeight="12.75"/>
  <cols>
    <col min="1" max="1" width="5" style="9" customWidth="1"/>
    <col min="2" max="2" width="39.85546875" style="10" customWidth="1"/>
    <col min="3" max="3" width="7.85546875" style="11" customWidth="1"/>
    <col min="4" max="4" width="11" style="12" customWidth="1"/>
    <col min="5" max="5" width="3" style="13" customWidth="1"/>
    <col min="6" max="6" width="7.7109375" style="12" customWidth="1"/>
    <col min="7" max="7" width="3.7109375" style="13" customWidth="1"/>
    <col min="8" max="8" width="13.42578125" style="12" customWidth="1"/>
    <col min="9" max="16384" width="9.140625" style="13"/>
  </cols>
  <sheetData>
    <row r="3" spans="1:8" ht="20.25">
      <c r="A3" s="139" t="s">
        <v>20</v>
      </c>
      <c r="B3" s="139"/>
      <c r="C3" s="139"/>
      <c r="D3" s="139"/>
      <c r="E3" s="139"/>
      <c r="F3" s="139"/>
      <c r="G3" s="139"/>
      <c r="H3" s="139"/>
    </row>
    <row r="4" spans="1:8" ht="20.25">
      <c r="A4" s="14"/>
      <c r="B4" s="14"/>
      <c r="C4" s="14"/>
      <c r="D4" s="14"/>
      <c r="E4" s="14"/>
      <c r="F4" s="14"/>
      <c r="G4" s="14"/>
      <c r="H4" s="14"/>
    </row>
    <row r="5" spans="1:8" s="15" customFormat="1" ht="74.25" customHeight="1">
      <c r="A5" s="140" t="s">
        <v>21</v>
      </c>
      <c r="B5" s="140"/>
      <c r="C5" s="140"/>
      <c r="D5" s="140"/>
      <c r="E5" s="140"/>
      <c r="F5" s="140"/>
      <c r="G5" s="140"/>
      <c r="H5" s="140"/>
    </row>
    <row r="6" spans="1:8" s="15" customFormat="1" ht="46.5" customHeight="1">
      <c r="A6" s="140" t="s">
        <v>22</v>
      </c>
      <c r="B6" s="140"/>
      <c r="C6" s="140"/>
      <c r="D6" s="140"/>
      <c r="E6" s="140"/>
      <c r="F6" s="140"/>
      <c r="G6" s="140"/>
      <c r="H6" s="140"/>
    </row>
    <row r="7" spans="1:8" s="15" customFormat="1" ht="30.75" customHeight="1">
      <c r="A7" s="140" t="s">
        <v>23</v>
      </c>
      <c r="B7" s="140"/>
      <c r="C7" s="140"/>
      <c r="D7" s="140"/>
      <c r="E7" s="140"/>
      <c r="F7" s="140"/>
      <c r="G7" s="140"/>
      <c r="H7" s="140"/>
    </row>
    <row r="8" spans="1:8" s="15" customFormat="1" ht="30" customHeight="1">
      <c r="A8" s="140" t="s">
        <v>24</v>
      </c>
      <c r="B8" s="140"/>
      <c r="C8" s="140"/>
      <c r="D8" s="140"/>
      <c r="E8" s="140"/>
      <c r="F8" s="140"/>
      <c r="G8" s="140"/>
      <c r="H8" s="140"/>
    </row>
    <row r="9" spans="1:8" s="15" customFormat="1" ht="59.25" customHeight="1">
      <c r="A9" s="140" t="s">
        <v>25</v>
      </c>
      <c r="B9" s="140"/>
      <c r="C9" s="140"/>
      <c r="D9" s="140"/>
      <c r="E9" s="140"/>
      <c r="F9" s="140"/>
      <c r="G9" s="140"/>
      <c r="H9" s="140"/>
    </row>
    <row r="10" spans="1:8" s="15" customFormat="1" ht="31.5" customHeight="1">
      <c r="A10" s="140" t="s">
        <v>26</v>
      </c>
      <c r="B10" s="140"/>
      <c r="C10" s="140"/>
      <c r="D10" s="140"/>
      <c r="E10" s="140"/>
      <c r="F10" s="140"/>
      <c r="G10" s="140"/>
      <c r="H10" s="140"/>
    </row>
    <row r="11" spans="1:8" s="15" customFormat="1" ht="33.75" customHeight="1">
      <c r="A11" s="141" t="s">
        <v>27</v>
      </c>
      <c r="B11" s="141"/>
      <c r="C11" s="141"/>
      <c r="D11" s="141"/>
      <c r="E11" s="141"/>
      <c r="F11" s="141"/>
      <c r="G11" s="141"/>
      <c r="H11" s="141"/>
    </row>
    <row r="12" spans="1:8" s="15" customFormat="1" ht="14.25" customHeight="1">
      <c r="A12" s="140" t="s">
        <v>28</v>
      </c>
      <c r="B12" s="140"/>
      <c r="C12" s="140"/>
      <c r="D12" s="140"/>
      <c r="E12" s="140"/>
      <c r="F12" s="140"/>
      <c r="G12" s="140"/>
      <c r="H12" s="140"/>
    </row>
    <row r="13" spans="1:8" s="15" customFormat="1" ht="45" customHeight="1">
      <c r="A13" s="140" t="s">
        <v>29</v>
      </c>
      <c r="B13" s="140"/>
      <c r="C13" s="140"/>
      <c r="D13" s="140"/>
      <c r="E13" s="140"/>
      <c r="F13" s="140"/>
      <c r="G13" s="140"/>
      <c r="H13" s="140"/>
    </row>
    <row r="14" spans="1:8" s="15" customFormat="1" ht="44.25" customHeight="1">
      <c r="A14" s="140" t="s">
        <v>30</v>
      </c>
      <c r="B14" s="140"/>
      <c r="C14" s="140"/>
      <c r="D14" s="140"/>
      <c r="E14" s="140"/>
      <c r="F14" s="140"/>
      <c r="G14" s="140"/>
      <c r="H14" s="140"/>
    </row>
    <row r="15" spans="1:8" s="15" customFormat="1" ht="15" customHeight="1">
      <c r="A15" s="142" t="s">
        <v>31</v>
      </c>
      <c r="B15" s="142"/>
      <c r="C15" s="142"/>
      <c r="D15" s="142"/>
      <c r="E15" s="142"/>
      <c r="F15" s="142"/>
      <c r="G15" s="142"/>
      <c r="H15" s="142"/>
    </row>
    <row r="16" spans="1:8" s="15" customFormat="1" ht="15" customHeight="1">
      <c r="A16" s="142" t="s">
        <v>32</v>
      </c>
      <c r="B16" s="142"/>
      <c r="C16" s="142"/>
      <c r="D16" s="142"/>
      <c r="E16" s="142"/>
      <c r="F16" s="142"/>
      <c r="G16" s="142"/>
      <c r="H16" s="142"/>
    </row>
    <row r="17" spans="1:8" s="15" customFormat="1" ht="12.75" customHeight="1">
      <c r="A17" s="17"/>
      <c r="B17" s="17"/>
      <c r="C17" s="17"/>
      <c r="D17" s="17"/>
      <c r="E17" s="17"/>
      <c r="F17" s="17"/>
      <c r="G17" s="17"/>
      <c r="H17" s="17"/>
    </row>
    <row r="18" spans="1:8" s="15" customFormat="1" ht="14.25">
      <c r="A18" s="142" t="s">
        <v>33</v>
      </c>
      <c r="B18" s="142"/>
      <c r="C18" s="142"/>
      <c r="D18" s="142"/>
      <c r="E18" s="142"/>
      <c r="F18" s="142"/>
      <c r="G18" s="142"/>
      <c r="H18" s="142"/>
    </row>
    <row r="19" spans="1:8" s="15" customFormat="1" ht="75" customHeight="1">
      <c r="A19" s="140" t="s">
        <v>34</v>
      </c>
      <c r="B19" s="140"/>
      <c r="C19" s="140"/>
      <c r="D19" s="140"/>
      <c r="E19" s="140"/>
      <c r="F19" s="140"/>
      <c r="G19" s="140"/>
      <c r="H19" s="140"/>
    </row>
    <row r="20" spans="1:8" s="15" customFormat="1" ht="14.25">
      <c r="A20" s="17"/>
      <c r="B20" s="17"/>
      <c r="C20" s="17"/>
      <c r="D20" s="17"/>
      <c r="E20" s="17"/>
      <c r="F20" s="17"/>
      <c r="G20" s="17"/>
      <c r="H20" s="17"/>
    </row>
    <row r="21" spans="1:8" s="15" customFormat="1" ht="14.25">
      <c r="A21" s="17"/>
      <c r="B21" s="17"/>
      <c r="C21" s="17"/>
      <c r="D21" s="17"/>
      <c r="E21" s="17"/>
      <c r="F21" s="17"/>
      <c r="G21" s="17"/>
      <c r="H21" s="17"/>
    </row>
    <row r="22" spans="1:8" s="15" customFormat="1" ht="14.25">
      <c r="A22" s="17"/>
      <c r="B22" s="17"/>
      <c r="C22" s="17"/>
      <c r="D22" s="17"/>
      <c r="E22" s="17"/>
      <c r="F22" s="17"/>
      <c r="G22" s="17"/>
      <c r="H22" s="17"/>
    </row>
    <row r="23" spans="1:8" s="15" customFormat="1" ht="14.25">
      <c r="A23" s="17"/>
      <c r="B23" s="17"/>
      <c r="C23" s="17"/>
      <c r="D23" s="17"/>
      <c r="E23" s="17"/>
      <c r="F23" s="17"/>
      <c r="G23" s="17"/>
      <c r="H23" s="17"/>
    </row>
    <row r="24" spans="1:8" s="15" customFormat="1" ht="12.75" customHeight="1">
      <c r="A24" s="17"/>
      <c r="B24" s="17"/>
      <c r="C24" s="17"/>
      <c r="D24" s="17"/>
      <c r="E24" s="17"/>
      <c r="F24" s="17"/>
      <c r="G24" s="17"/>
      <c r="H24" s="17"/>
    </row>
    <row r="25" spans="1:8" s="15" customFormat="1" ht="14.25">
      <c r="A25" s="16" t="s">
        <v>35</v>
      </c>
      <c r="B25" s="18"/>
      <c r="C25" s="18"/>
      <c r="D25" s="18"/>
      <c r="E25" s="18"/>
      <c r="F25" s="18"/>
      <c r="G25" s="18"/>
      <c r="H25" s="18"/>
    </row>
    <row r="26" spans="1:8" s="15" customFormat="1" ht="45.75" customHeight="1">
      <c r="A26" s="140" t="s">
        <v>36</v>
      </c>
      <c r="B26" s="140"/>
      <c r="C26" s="140"/>
      <c r="D26" s="140"/>
      <c r="E26" s="140"/>
      <c r="F26" s="140"/>
      <c r="G26" s="140"/>
      <c r="H26" s="140"/>
    </row>
    <row r="27" spans="1:8" s="15" customFormat="1" ht="12.75" customHeight="1">
      <c r="A27" s="17"/>
      <c r="B27" s="17"/>
      <c r="C27" s="17"/>
      <c r="D27" s="17"/>
      <c r="E27" s="17"/>
      <c r="F27" s="17"/>
      <c r="G27" s="17"/>
      <c r="H27" s="17"/>
    </row>
    <row r="28" spans="1:8" s="15" customFormat="1" ht="14.25">
      <c r="A28" s="142" t="s">
        <v>37</v>
      </c>
      <c r="B28" s="142"/>
      <c r="C28" s="142"/>
      <c r="D28" s="142"/>
      <c r="E28" s="142"/>
      <c r="F28" s="142"/>
      <c r="G28" s="142"/>
      <c r="H28" s="142"/>
    </row>
    <row r="29" spans="1:8" s="15" customFormat="1" ht="31.5" customHeight="1">
      <c r="A29" s="140" t="s">
        <v>38</v>
      </c>
      <c r="B29" s="140"/>
      <c r="C29" s="140"/>
      <c r="D29" s="140"/>
      <c r="E29" s="140"/>
      <c r="F29" s="140"/>
      <c r="G29" s="140"/>
      <c r="H29" s="140"/>
    </row>
    <row r="30" spans="1:8" s="15" customFormat="1" ht="32.25" customHeight="1">
      <c r="A30" s="140" t="s">
        <v>39</v>
      </c>
      <c r="B30" s="140"/>
      <c r="C30" s="140"/>
      <c r="D30" s="140"/>
      <c r="E30" s="140"/>
      <c r="F30" s="140"/>
      <c r="G30" s="140"/>
      <c r="H30" s="140"/>
    </row>
    <row r="31" spans="1:8" s="15" customFormat="1" ht="12.75" customHeight="1">
      <c r="A31" s="17"/>
      <c r="B31" s="17"/>
      <c r="C31" s="17"/>
      <c r="D31" s="17"/>
      <c r="E31" s="17"/>
      <c r="F31" s="17"/>
      <c r="G31" s="17"/>
      <c r="H31" s="17"/>
    </row>
    <row r="32" spans="1:8" s="15" customFormat="1" ht="14.25">
      <c r="A32" s="19" t="s">
        <v>40</v>
      </c>
      <c r="B32" s="17"/>
      <c r="C32" s="17"/>
      <c r="D32" s="17"/>
      <c r="E32" s="17"/>
      <c r="F32" s="17"/>
      <c r="G32" s="17"/>
      <c r="H32" s="17"/>
    </row>
    <row r="33" spans="1:8" s="15" customFormat="1" ht="33" customHeight="1">
      <c r="A33" s="140" t="s">
        <v>41</v>
      </c>
      <c r="B33" s="140"/>
      <c r="C33" s="140"/>
      <c r="D33" s="140"/>
      <c r="E33" s="140"/>
      <c r="F33" s="140"/>
      <c r="G33" s="140"/>
      <c r="H33" s="140"/>
    </row>
    <row r="34" spans="1:8" s="15" customFormat="1" ht="12.75" customHeight="1">
      <c r="A34" s="20"/>
      <c r="B34" s="20"/>
      <c r="C34" s="20"/>
      <c r="D34" s="20"/>
      <c r="E34" s="20"/>
      <c r="F34" s="20"/>
      <c r="G34" s="20"/>
      <c r="H34" s="20"/>
    </row>
    <row r="35" spans="1:8" s="15" customFormat="1" ht="14.25">
      <c r="A35" s="143" t="s">
        <v>42</v>
      </c>
      <c r="B35" s="143"/>
      <c r="C35" s="143"/>
      <c r="D35" s="143"/>
      <c r="E35" s="143"/>
      <c r="F35" s="143"/>
      <c r="G35" s="143"/>
      <c r="H35" s="143"/>
    </row>
    <row r="36" spans="1:8" s="15" customFormat="1" ht="47.25" customHeight="1">
      <c r="A36" s="140" t="s">
        <v>43</v>
      </c>
      <c r="B36" s="140"/>
      <c r="C36" s="140"/>
      <c r="D36" s="140"/>
      <c r="E36" s="140"/>
      <c r="F36" s="140"/>
      <c r="G36" s="140"/>
      <c r="H36" s="140"/>
    </row>
    <row r="37" spans="1:8" s="15" customFormat="1" ht="31.5" customHeight="1">
      <c r="A37" s="140" t="s">
        <v>44</v>
      </c>
      <c r="B37" s="140"/>
      <c r="C37" s="140"/>
      <c r="D37" s="140"/>
      <c r="E37" s="140"/>
      <c r="F37" s="140"/>
      <c r="G37" s="140"/>
      <c r="H37" s="140"/>
    </row>
    <row r="38" spans="1:8" s="15" customFormat="1" ht="12.75" customHeight="1">
      <c r="A38" s="20"/>
      <c r="B38" s="20"/>
      <c r="C38" s="20"/>
      <c r="D38" s="20"/>
      <c r="E38" s="20"/>
      <c r="F38" s="20"/>
      <c r="G38" s="20"/>
      <c r="H38" s="20"/>
    </row>
    <row r="39" spans="1:8" s="15" customFormat="1" ht="14.25">
      <c r="A39" s="142" t="s">
        <v>45</v>
      </c>
      <c r="B39" s="142"/>
      <c r="C39" s="142"/>
      <c r="D39" s="142"/>
      <c r="E39" s="142"/>
      <c r="F39" s="142"/>
      <c r="G39" s="142"/>
      <c r="H39" s="142"/>
    </row>
    <row r="40" spans="1:8" s="15" customFormat="1" ht="30.75" customHeight="1">
      <c r="A40" s="140" t="s">
        <v>46</v>
      </c>
      <c r="B40" s="140"/>
      <c r="C40" s="140"/>
      <c r="D40" s="140"/>
      <c r="E40" s="140"/>
      <c r="F40" s="140"/>
      <c r="G40" s="140"/>
      <c r="H40" s="140"/>
    </row>
    <row r="41" spans="1:8" s="15" customFormat="1" ht="30" customHeight="1">
      <c r="A41" s="140" t="s">
        <v>47</v>
      </c>
      <c r="B41" s="140"/>
      <c r="C41" s="140"/>
      <c r="D41" s="140"/>
      <c r="E41" s="140"/>
      <c r="F41" s="140"/>
      <c r="G41" s="140"/>
      <c r="H41" s="140"/>
    </row>
    <row r="42" spans="1:8" s="15" customFormat="1" ht="15" customHeight="1">
      <c r="A42" s="140" t="s">
        <v>48</v>
      </c>
      <c r="B42" s="140"/>
      <c r="C42" s="140"/>
      <c r="D42" s="140"/>
      <c r="E42" s="140"/>
      <c r="F42" s="140"/>
      <c r="G42" s="140"/>
      <c r="H42" s="140"/>
    </row>
    <row r="43" spans="1:8" s="15" customFormat="1" ht="31.5" customHeight="1">
      <c r="A43" s="140" t="s">
        <v>49</v>
      </c>
      <c r="B43" s="140"/>
      <c r="C43" s="140"/>
      <c r="D43" s="140"/>
      <c r="E43" s="140"/>
      <c r="F43" s="140"/>
      <c r="G43" s="140"/>
      <c r="H43" s="140"/>
    </row>
    <row r="44" spans="1:8" s="15" customFormat="1" ht="15" customHeight="1">
      <c r="A44" s="21" t="s">
        <v>50</v>
      </c>
      <c r="B44" s="20"/>
      <c r="C44" s="20"/>
      <c r="D44" s="20"/>
      <c r="E44" s="20"/>
      <c r="F44" s="20"/>
      <c r="G44" s="20"/>
      <c r="H44" s="20"/>
    </row>
    <row r="45" spans="1:8" s="15" customFormat="1" ht="15">
      <c r="A45" s="22" t="s">
        <v>51</v>
      </c>
      <c r="B45" s="23"/>
      <c r="C45" s="23"/>
      <c r="D45" s="23"/>
      <c r="E45" s="23"/>
      <c r="F45" s="23"/>
      <c r="G45" s="23"/>
      <c r="H45" s="23"/>
    </row>
    <row r="46" spans="1:8" s="15" customFormat="1" ht="12.75" customHeight="1">
      <c r="A46" s="23"/>
      <c r="B46" s="23"/>
      <c r="C46" s="23"/>
      <c r="D46" s="23"/>
      <c r="E46" s="23"/>
      <c r="F46" s="23"/>
      <c r="G46" s="23"/>
      <c r="H46" s="23"/>
    </row>
    <row r="47" spans="1:8" s="15" customFormat="1" ht="15">
      <c r="A47" s="24" t="s">
        <v>52</v>
      </c>
      <c r="B47" s="23"/>
      <c r="C47" s="23"/>
      <c r="D47" s="23"/>
      <c r="E47" s="23"/>
      <c r="F47" s="23"/>
      <c r="G47" s="23"/>
      <c r="H47" s="23"/>
    </row>
    <row r="48" spans="1:8" s="15" customFormat="1" ht="12.75" customHeight="1">
      <c r="A48" s="23"/>
      <c r="B48" s="23"/>
      <c r="C48" s="23"/>
      <c r="D48" s="23"/>
      <c r="E48" s="23"/>
      <c r="F48" s="23"/>
      <c r="G48" s="23"/>
      <c r="H48" s="23"/>
    </row>
    <row r="49" spans="1:8" s="15" customFormat="1" ht="32.25" customHeight="1">
      <c r="A49" s="140" t="s">
        <v>53</v>
      </c>
      <c r="B49" s="140"/>
      <c r="C49" s="140"/>
      <c r="D49" s="140"/>
      <c r="E49" s="140"/>
      <c r="F49" s="140"/>
      <c r="G49" s="140"/>
      <c r="H49" s="140"/>
    </row>
    <row r="50" spans="1:8" s="15" customFormat="1" ht="30" customHeight="1">
      <c r="A50" s="140" t="s">
        <v>54</v>
      </c>
      <c r="B50" s="140"/>
      <c r="C50" s="140"/>
      <c r="D50" s="140"/>
      <c r="E50" s="140"/>
      <c r="F50" s="140"/>
      <c r="G50" s="140"/>
      <c r="H50" s="140"/>
    </row>
    <row r="51" spans="1:8" s="15" customFormat="1" ht="15.75" customHeight="1">
      <c r="A51" s="142" t="s">
        <v>55</v>
      </c>
      <c r="B51" s="142"/>
      <c r="C51" s="142"/>
      <c r="D51" s="142"/>
      <c r="E51" s="142"/>
      <c r="F51" s="142"/>
      <c r="G51" s="142"/>
      <c r="H51" s="142"/>
    </row>
    <row r="52" spans="1:8" ht="15.75" customHeight="1"/>
  </sheetData>
  <sheetProtection selectLockedCells="1" selectUnlockedCells="1"/>
  <mergeCells count="31">
    <mergeCell ref="A51:H51"/>
    <mergeCell ref="A40:H40"/>
    <mergeCell ref="A41:H41"/>
    <mergeCell ref="A42:H42"/>
    <mergeCell ref="A43:H43"/>
    <mergeCell ref="A49:H49"/>
    <mergeCell ref="A50:H50"/>
    <mergeCell ref="A30:H30"/>
    <mergeCell ref="A33:H33"/>
    <mergeCell ref="A35:H35"/>
    <mergeCell ref="A36:H36"/>
    <mergeCell ref="A37:H37"/>
    <mergeCell ref="A39:H39"/>
    <mergeCell ref="A16:H16"/>
    <mergeCell ref="A18:H18"/>
    <mergeCell ref="A19:H19"/>
    <mergeCell ref="A26:H26"/>
    <mergeCell ref="A28:H28"/>
    <mergeCell ref="A29:H29"/>
    <mergeCell ref="A10:H10"/>
    <mergeCell ref="A11:H11"/>
    <mergeCell ref="A12:H12"/>
    <mergeCell ref="A13:H13"/>
    <mergeCell ref="A14:H14"/>
    <mergeCell ref="A15:H15"/>
    <mergeCell ref="A3:H3"/>
    <mergeCell ref="A5:H5"/>
    <mergeCell ref="A6:H6"/>
    <mergeCell ref="A7:H7"/>
    <mergeCell ref="A8:H8"/>
    <mergeCell ref="A9:H9"/>
  </mergeCells>
  <printOptions horizontalCentered="1"/>
  <pageMargins left="0.78749999999999998" right="0.59027777777777779" top="1.0652777777777778" bottom="1.0118055555555556" header="0.51180555555555551" footer="0.51180555555555551"/>
  <pageSetup firstPageNumber="0" orientation="portrait" horizontalDpi="300" verticalDpi="300"/>
  <headerFooter alignWithMargins="0">
    <oddHeader>&amp;L&amp;7ĐAKOVOPROJEKT d.o.o. ĐAKOVO
V.K.A.STEPINCA 10, ĐAKOVO 
OIB:14608399915&amp;C&amp;7IZGRADNJA OGRADE MJESNOG GROBLJA 
U VUKI (ISTOČNA STRANA), na k.č.br. 146, k.o. VUKA&amp;R&amp;7ZAJEDNIČKA OZNAKA PROJEKTA: TD - 30/17
BROJ PROJEKTA: T - 30/17</oddHeader>
    <oddFooter xml:space="preserve">&amp;L&amp;8INVESTITOR:
OPĆINA VUKA,
VUKA, OSJEČKA 83                                           &amp;C&amp;8&amp;P&amp;R&amp;8ĐAKOVO, veljača 2017.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topLeftCell="A52" workbookViewId="0">
      <selection activeCell="E53" sqref="E53"/>
    </sheetView>
  </sheetViews>
  <sheetFormatPr defaultRowHeight="12.75" customHeight="1"/>
  <cols>
    <col min="1" max="1" width="5.28515625" style="25" customWidth="1"/>
    <col min="2" max="2" width="43.140625" style="25" customWidth="1"/>
    <col min="3" max="3" width="7.28515625" style="25" customWidth="1"/>
    <col min="4" max="4" width="8.5703125" style="25" customWidth="1"/>
    <col min="5" max="5" width="10.42578125" style="26" customWidth="1"/>
    <col min="6" max="6" width="12.7109375" style="25" customWidth="1"/>
    <col min="7" max="16384" width="9.140625" style="25"/>
  </cols>
  <sheetData>
    <row r="1" spans="1:6" s="32" customFormat="1" ht="26.85" customHeight="1">
      <c r="A1" s="27" t="s">
        <v>56</v>
      </c>
      <c r="B1" s="27" t="s">
        <v>57</v>
      </c>
      <c r="C1" s="28" t="s">
        <v>58</v>
      </c>
      <c r="D1" s="29" t="s">
        <v>59</v>
      </c>
      <c r="E1" s="30" t="s">
        <v>60</v>
      </c>
      <c r="F1" s="31" t="s">
        <v>61</v>
      </c>
    </row>
    <row r="2" spans="1:6" s="32" customFormat="1" ht="12.75" customHeight="1">
      <c r="A2" s="33"/>
      <c r="B2" s="33"/>
      <c r="C2" s="34"/>
      <c r="D2" s="35"/>
      <c r="E2" s="36"/>
      <c r="F2" s="37"/>
    </row>
    <row r="3" spans="1:6" ht="12.75" customHeight="1">
      <c r="A3" s="38"/>
      <c r="B3" s="38"/>
      <c r="C3" s="39"/>
      <c r="D3" s="40"/>
      <c r="E3" s="41"/>
      <c r="F3" s="42"/>
    </row>
    <row r="4" spans="1:6" ht="28.5" customHeight="1">
      <c r="A4" s="43" t="s">
        <v>62</v>
      </c>
      <c r="B4" s="44" t="s">
        <v>63</v>
      </c>
      <c r="C4" s="45"/>
      <c r="D4" s="46"/>
      <c r="E4" s="47"/>
      <c r="F4" s="48"/>
    </row>
    <row r="5" spans="1:6" ht="16.149999999999999" customHeight="1">
      <c r="A5" s="43"/>
      <c r="B5" s="49" t="s">
        <v>64</v>
      </c>
      <c r="C5" s="50"/>
      <c r="D5" s="51"/>
      <c r="E5" s="52"/>
      <c r="F5" s="53" t="str">
        <f t="shared" ref="F5:F10" si="0">IF(SUM(D5*E5)=0,"",SUM(D5*E5))</f>
        <v/>
      </c>
    </row>
    <row r="6" spans="1:6" ht="27.75" customHeight="1">
      <c r="A6" s="43"/>
      <c r="B6" s="49" t="s">
        <v>65</v>
      </c>
      <c r="C6" s="50"/>
      <c r="D6" s="51"/>
      <c r="E6" s="52"/>
      <c r="F6" s="53" t="str">
        <f t="shared" si="0"/>
        <v/>
      </c>
    </row>
    <row r="7" spans="1:6" ht="27" customHeight="1">
      <c r="A7" s="43"/>
      <c r="B7" s="49" t="s">
        <v>66</v>
      </c>
      <c r="C7" s="50"/>
      <c r="D7" s="51"/>
      <c r="E7" s="52"/>
      <c r="F7" s="53" t="str">
        <f t="shared" si="0"/>
        <v/>
      </c>
    </row>
    <row r="8" spans="1:6" ht="15" customHeight="1">
      <c r="A8" s="43"/>
      <c r="B8" s="49" t="s">
        <v>67</v>
      </c>
      <c r="C8" s="54" t="s">
        <v>68</v>
      </c>
      <c r="D8" s="51">
        <v>92</v>
      </c>
      <c r="E8" s="55"/>
      <c r="F8" s="56" t="str">
        <f t="shared" si="0"/>
        <v/>
      </c>
    </row>
    <row r="9" spans="1:6" ht="15" customHeight="1">
      <c r="A9" s="43"/>
      <c r="B9" s="49" t="s">
        <v>69</v>
      </c>
      <c r="C9" s="54" t="s">
        <v>68</v>
      </c>
      <c r="D9" s="51">
        <v>4.45</v>
      </c>
      <c r="E9" s="55"/>
      <c r="F9" s="56" t="str">
        <f t="shared" si="0"/>
        <v/>
      </c>
    </row>
    <row r="10" spans="1:6" ht="15" customHeight="1">
      <c r="A10" s="43"/>
      <c r="B10" s="49" t="s">
        <v>70</v>
      </c>
      <c r="C10" s="54" t="s">
        <v>68</v>
      </c>
      <c r="D10" s="51">
        <v>2.86</v>
      </c>
      <c r="E10" s="55"/>
      <c r="F10" s="56" t="str">
        <f t="shared" si="0"/>
        <v/>
      </c>
    </row>
    <row r="11" spans="1:6" ht="12.75" customHeight="1">
      <c r="A11" s="43"/>
      <c r="B11" s="49"/>
      <c r="C11" s="54"/>
      <c r="D11" s="57"/>
      <c r="E11" s="58"/>
      <c r="F11" s="56"/>
    </row>
    <row r="12" spans="1:6" ht="27" customHeight="1">
      <c r="A12" s="43" t="s">
        <v>71</v>
      </c>
      <c r="B12" s="44" t="s">
        <v>72</v>
      </c>
      <c r="C12" s="45"/>
      <c r="D12" s="46"/>
      <c r="E12" s="47"/>
      <c r="F12" s="48"/>
    </row>
    <row r="13" spans="1:6" ht="16.149999999999999" customHeight="1">
      <c r="A13" s="43"/>
      <c r="B13" s="49" t="s">
        <v>64</v>
      </c>
      <c r="C13" s="50"/>
      <c r="D13" s="51"/>
      <c r="E13" s="52"/>
      <c r="F13" s="53" t="str">
        <f>IF(SUM(D13*E13)=0,"",SUM(D13*E13))</f>
        <v/>
      </c>
    </row>
    <row r="14" spans="1:6" ht="27" customHeight="1">
      <c r="A14" s="43"/>
      <c r="B14" s="49" t="s">
        <v>65</v>
      </c>
      <c r="C14" s="50"/>
      <c r="D14" s="51"/>
      <c r="E14" s="52"/>
      <c r="F14" s="53" t="str">
        <f>IF(SUM(D14*E14)=0,"",SUM(D14*E14))</f>
        <v/>
      </c>
    </row>
    <row r="15" spans="1:6" ht="27.75" customHeight="1">
      <c r="A15" s="43"/>
      <c r="B15" s="49" t="s">
        <v>66</v>
      </c>
      <c r="C15" s="50"/>
      <c r="D15" s="51"/>
      <c r="E15" s="55"/>
      <c r="F15" s="53" t="str">
        <f>IF(SUM(D15*E15)=0,"",SUM(D15*E15))</f>
        <v/>
      </c>
    </row>
    <row r="16" spans="1:6" ht="16.149999999999999" customHeight="1">
      <c r="A16" s="43"/>
      <c r="B16" s="49" t="s">
        <v>73</v>
      </c>
      <c r="C16" s="54" t="s">
        <v>74</v>
      </c>
      <c r="D16" s="51">
        <v>11</v>
      </c>
      <c r="E16" s="55"/>
      <c r="F16" s="56" t="str">
        <f>IF(SUM(D16*E16)=0,"",SUM(D16*E16))</f>
        <v/>
      </c>
    </row>
    <row r="17" spans="1:6" ht="12.75" customHeight="1">
      <c r="A17" s="43"/>
      <c r="B17" s="44"/>
      <c r="C17" s="45"/>
      <c r="D17" s="46"/>
      <c r="E17" s="47"/>
      <c r="F17" s="48"/>
    </row>
    <row r="18" spans="1:6" ht="15" customHeight="1">
      <c r="A18" s="43" t="s">
        <v>75</v>
      </c>
      <c r="B18" s="44" t="s">
        <v>76</v>
      </c>
      <c r="C18" s="59"/>
      <c r="D18" s="46"/>
      <c r="E18" s="47"/>
      <c r="F18" s="48"/>
    </row>
    <row r="19" spans="1:6" ht="15" customHeight="1">
      <c r="A19" s="43"/>
      <c r="B19" s="49" t="s">
        <v>64</v>
      </c>
      <c r="C19" s="50"/>
      <c r="D19" s="51"/>
      <c r="E19" s="55"/>
      <c r="F19" s="53" t="str">
        <f>IF(SUM(D19*E19)=0,"",SUM(D19*E19))</f>
        <v/>
      </c>
    </row>
    <row r="20" spans="1:6" ht="27" customHeight="1">
      <c r="A20" s="43"/>
      <c r="B20" s="49" t="s">
        <v>65</v>
      </c>
      <c r="C20" s="50"/>
      <c r="D20" s="51"/>
      <c r="E20" s="55"/>
      <c r="F20" s="53" t="str">
        <f>IF(SUM(D20*E20)=0,"",SUM(D20*E20))</f>
        <v/>
      </c>
    </row>
    <row r="21" spans="1:6" ht="29.25" customHeight="1">
      <c r="A21" s="43"/>
      <c r="B21" s="49" t="s">
        <v>66</v>
      </c>
      <c r="C21" s="50"/>
      <c r="D21" s="51"/>
      <c r="E21" s="55"/>
      <c r="F21" s="53" t="str">
        <f>IF(SUM(D21*E21)=0,"",SUM(D21*E21))</f>
        <v/>
      </c>
    </row>
    <row r="22" spans="1:6" ht="15" customHeight="1">
      <c r="A22" s="43"/>
      <c r="B22" s="49" t="s">
        <v>73</v>
      </c>
      <c r="C22" s="54" t="s">
        <v>74</v>
      </c>
      <c r="D22" s="51">
        <v>9</v>
      </c>
      <c r="E22" s="55"/>
      <c r="F22" s="56" t="str">
        <f>IF(SUM(D22*E22)=0,"",SUM(D22*E22))</f>
        <v/>
      </c>
    </row>
    <row r="23" spans="1:6" ht="12.75" customHeight="1">
      <c r="A23" s="43"/>
      <c r="B23" s="44"/>
      <c r="C23" s="60"/>
      <c r="D23" s="46"/>
      <c r="E23" s="47"/>
      <c r="F23" s="48"/>
    </row>
    <row r="24" spans="1:6" ht="91.5" customHeight="1">
      <c r="A24" s="43" t="s">
        <v>77</v>
      </c>
      <c r="B24" s="44" t="s">
        <v>78</v>
      </c>
      <c r="C24" s="60"/>
      <c r="D24" s="46"/>
      <c r="E24" s="47"/>
      <c r="F24" s="48"/>
    </row>
    <row r="25" spans="1:6" ht="15" customHeight="1">
      <c r="A25" s="43"/>
      <c r="B25" s="49" t="s">
        <v>64</v>
      </c>
      <c r="C25" s="50"/>
      <c r="D25" s="51"/>
      <c r="E25" s="52"/>
      <c r="F25" s="53" t="str">
        <f>IF(SUM(D25*E25)=0,"",SUM(D25*E25))</f>
        <v/>
      </c>
    </row>
    <row r="26" spans="1:6" ht="28.5" customHeight="1">
      <c r="A26" s="43"/>
      <c r="B26" s="49" t="s">
        <v>65</v>
      </c>
      <c r="C26" s="50"/>
      <c r="D26" s="51"/>
      <c r="E26" s="52"/>
      <c r="F26" s="53" t="str">
        <f>IF(SUM(D26*E26)=0,"",SUM(D26*E26))</f>
        <v/>
      </c>
    </row>
    <row r="27" spans="1:6" ht="28.5" customHeight="1">
      <c r="A27" s="43"/>
      <c r="B27" s="49" t="s">
        <v>79</v>
      </c>
      <c r="C27" s="50"/>
      <c r="D27" s="51"/>
      <c r="E27" s="52"/>
      <c r="F27" s="53" t="str">
        <f>IF(SUM(D27*E27)=0,"",SUM(D27*E27))</f>
        <v/>
      </c>
    </row>
    <row r="28" spans="1:6" ht="30" customHeight="1">
      <c r="A28" s="43"/>
      <c r="B28" s="49" t="s">
        <v>80</v>
      </c>
      <c r="C28" s="54" t="s">
        <v>74</v>
      </c>
      <c r="D28" s="51">
        <v>9</v>
      </c>
      <c r="E28" s="55"/>
      <c r="F28" s="56" t="str">
        <f>IF(SUM(D28*E28)=0,"",SUM(D28*E28))</f>
        <v/>
      </c>
    </row>
    <row r="29" spans="1:6" ht="12.75" customHeight="1">
      <c r="A29" s="43"/>
      <c r="B29" s="49"/>
      <c r="C29" s="54"/>
      <c r="D29" s="57"/>
      <c r="E29" s="58"/>
      <c r="F29" s="56"/>
    </row>
    <row r="30" spans="1:6" ht="80.25" customHeight="1">
      <c r="A30" s="43" t="s">
        <v>81</v>
      </c>
      <c r="B30" s="49" t="s">
        <v>82</v>
      </c>
      <c r="C30" s="54"/>
      <c r="D30" s="57"/>
      <c r="E30" s="58"/>
      <c r="F30" s="56"/>
    </row>
    <row r="31" spans="1:6" ht="12.75" customHeight="1">
      <c r="A31" s="43"/>
      <c r="B31" s="49"/>
      <c r="C31" s="54"/>
      <c r="D31" s="57"/>
      <c r="E31" s="58"/>
      <c r="F31" s="56"/>
    </row>
    <row r="32" spans="1:6" ht="131.25" customHeight="1">
      <c r="A32" s="43"/>
      <c r="B32" s="44" t="s">
        <v>83</v>
      </c>
      <c r="C32" s="60"/>
      <c r="D32" s="46"/>
      <c r="E32" s="47"/>
      <c r="F32" s="48" t="str">
        <f>IF(SUM(D32*E32)=0,"",SUM(D32*E32))</f>
        <v/>
      </c>
    </row>
    <row r="33" spans="1:6" ht="15" customHeight="1">
      <c r="A33" s="43"/>
      <c r="B33" s="44" t="s">
        <v>84</v>
      </c>
      <c r="C33" s="59" t="s">
        <v>74</v>
      </c>
      <c r="D33" s="46">
        <v>25</v>
      </c>
      <c r="E33" s="47"/>
      <c r="F33" s="48" t="str">
        <f>IF(SUM(D33*E33)=0,"",SUM(D33*E33))</f>
        <v/>
      </c>
    </row>
    <row r="34" spans="1:6" ht="15" customHeight="1">
      <c r="A34" s="43"/>
      <c r="B34" s="44" t="s">
        <v>85</v>
      </c>
      <c r="C34" s="61" t="s">
        <v>86</v>
      </c>
      <c r="D34" s="46">
        <v>56</v>
      </c>
      <c r="E34" s="62"/>
      <c r="F34" s="48" t="str">
        <f>IF(SUM(D34*E34)=0,"",SUM(D34*E34))</f>
        <v/>
      </c>
    </row>
    <row r="35" spans="1:6" ht="12.75" customHeight="1">
      <c r="A35" s="43"/>
      <c r="B35" s="63"/>
      <c r="C35" s="61"/>
      <c r="D35" s="46"/>
      <c r="E35" s="47"/>
      <c r="F35" s="46"/>
    </row>
    <row r="36" spans="1:6" ht="156" customHeight="1">
      <c r="A36" s="43" t="s">
        <v>87</v>
      </c>
      <c r="B36" s="49" t="s">
        <v>88</v>
      </c>
      <c r="C36" s="64"/>
      <c r="D36" s="65"/>
      <c r="E36" s="66"/>
      <c r="F36" s="67"/>
    </row>
    <row r="37" spans="1:6" ht="15" customHeight="1">
      <c r="A37" s="43"/>
      <c r="B37" s="49" t="s">
        <v>89</v>
      </c>
      <c r="C37" s="68" t="s">
        <v>90</v>
      </c>
      <c r="D37" s="69">
        <v>1440</v>
      </c>
      <c r="E37" s="66"/>
      <c r="F37" s="48" t="str">
        <f>IF(SUM(D37*E37)=0,"",SUM(D37*E37))</f>
        <v/>
      </c>
    </row>
    <row r="38" spans="1:6" ht="12.75" customHeight="1">
      <c r="A38" s="43"/>
      <c r="B38" s="44"/>
      <c r="C38" s="45"/>
      <c r="D38" s="46"/>
      <c r="E38" s="47"/>
      <c r="F38" s="48"/>
    </row>
    <row r="39" spans="1:6" ht="55.5" customHeight="1">
      <c r="A39" s="43" t="s">
        <v>91</v>
      </c>
      <c r="B39" s="44" t="s">
        <v>92</v>
      </c>
      <c r="C39" s="61" t="s">
        <v>86</v>
      </c>
      <c r="D39" s="46">
        <v>86</v>
      </c>
      <c r="E39" s="62"/>
      <c r="F39" s="48" t="str">
        <f>IF(SUM(D39*E39)=0,"",SUM(D39*E39))</f>
        <v/>
      </c>
    </row>
    <row r="40" spans="1:6" ht="12.75" customHeight="1">
      <c r="A40" s="43"/>
      <c r="B40" s="44"/>
      <c r="C40" s="61"/>
      <c r="D40" s="46"/>
      <c r="E40" s="62"/>
      <c r="F40" s="48"/>
    </row>
    <row r="41" spans="1:6" ht="80.25" customHeight="1">
      <c r="A41" s="43" t="s">
        <v>93</v>
      </c>
      <c r="B41" s="44" t="s">
        <v>94</v>
      </c>
      <c r="C41" s="61"/>
      <c r="D41" s="46"/>
      <c r="E41" s="62"/>
      <c r="F41" s="48"/>
    </row>
    <row r="42" spans="1:6" ht="66.75" customHeight="1">
      <c r="A42" s="43"/>
      <c r="B42" s="44" t="s">
        <v>95</v>
      </c>
      <c r="C42" s="61"/>
      <c r="D42" s="46"/>
      <c r="E42" s="62"/>
      <c r="F42" s="48"/>
    </row>
    <row r="43" spans="1:6" ht="54" customHeight="1">
      <c r="A43" s="43"/>
      <c r="B43" s="44" t="s">
        <v>96</v>
      </c>
      <c r="C43" s="61"/>
      <c r="D43" s="46"/>
      <c r="E43" s="62"/>
      <c r="F43" s="48"/>
    </row>
    <row r="44" spans="1:6" ht="15" customHeight="1">
      <c r="A44" s="43"/>
      <c r="B44" s="44"/>
      <c r="C44" s="61"/>
      <c r="D44" s="46"/>
      <c r="E44" s="62"/>
      <c r="F44" s="48"/>
    </row>
    <row r="45" spans="1:6" ht="15" customHeight="1">
      <c r="A45" s="43"/>
      <c r="B45" s="44"/>
      <c r="C45" s="61"/>
      <c r="D45" s="46"/>
      <c r="E45" s="62"/>
      <c r="F45" s="48"/>
    </row>
    <row r="46" spans="1:6" ht="12.75" customHeight="1">
      <c r="A46" s="43"/>
      <c r="B46" s="44"/>
      <c r="C46" s="45"/>
      <c r="D46" s="46"/>
      <c r="E46" s="47"/>
      <c r="F46" s="48"/>
    </row>
    <row r="47" spans="1:6" ht="12.75" customHeight="1">
      <c r="A47" s="43"/>
      <c r="B47" s="44"/>
      <c r="C47" s="45"/>
      <c r="D47" s="46"/>
      <c r="E47" s="47"/>
      <c r="F47" s="48"/>
    </row>
    <row r="48" spans="1:6" ht="171" customHeight="1">
      <c r="A48" s="43"/>
      <c r="B48" s="70" t="s">
        <v>97</v>
      </c>
      <c r="C48" s="68" t="s">
        <v>86</v>
      </c>
      <c r="D48" s="69">
        <v>110.4</v>
      </c>
      <c r="E48" s="71"/>
      <c r="F48" s="48" t="str">
        <f>IF(SUM(D48*E48)=0,"",SUM(D48*E48))</f>
        <v/>
      </c>
    </row>
    <row r="49" spans="1:6" ht="12.75" customHeight="1">
      <c r="A49" s="43"/>
      <c r="B49" s="70"/>
      <c r="C49" s="68"/>
      <c r="D49" s="69"/>
      <c r="E49" s="71"/>
      <c r="F49" s="72"/>
    </row>
    <row r="50" spans="1:6" ht="105.75" customHeight="1">
      <c r="A50" s="43" t="s">
        <v>98</v>
      </c>
      <c r="B50" s="70" t="s">
        <v>99</v>
      </c>
      <c r="C50" s="68"/>
      <c r="D50" s="69"/>
      <c r="E50" s="71"/>
      <c r="F50" s="72"/>
    </row>
    <row r="51" spans="1:6" ht="144" customHeight="1">
      <c r="A51" s="43"/>
      <c r="B51" s="70" t="s">
        <v>100</v>
      </c>
      <c r="C51" s="68"/>
      <c r="D51" s="69"/>
      <c r="E51" s="71"/>
      <c r="F51" s="72"/>
    </row>
    <row r="52" spans="1:6" ht="90.75" customHeight="1">
      <c r="A52" s="43"/>
      <c r="B52" s="70" t="s">
        <v>101</v>
      </c>
      <c r="C52" s="68"/>
      <c r="D52" s="69"/>
      <c r="E52" s="71"/>
      <c r="F52" s="72"/>
    </row>
    <row r="53" spans="1:6" ht="69" customHeight="1">
      <c r="A53" s="43"/>
      <c r="B53" s="73" t="s">
        <v>102</v>
      </c>
      <c r="C53" s="68" t="s">
        <v>86</v>
      </c>
      <c r="D53" s="69">
        <v>4.5999999999999996</v>
      </c>
      <c r="E53" s="71"/>
      <c r="F53" s="48" t="str">
        <f>IF(SUM(D53*E53)=0,"",SUM(D53*E53))</f>
        <v/>
      </c>
    </row>
    <row r="54" spans="1:6" ht="12.75" customHeight="1">
      <c r="A54" s="43"/>
      <c r="B54" s="70"/>
      <c r="C54" s="68"/>
      <c r="D54" s="69"/>
      <c r="E54" s="71"/>
      <c r="F54" s="72"/>
    </row>
    <row r="55" spans="1:6" ht="12.75" customHeight="1">
      <c r="A55" s="43"/>
      <c r="B55" s="70"/>
      <c r="C55" s="68"/>
      <c r="D55" s="69"/>
      <c r="E55" s="71"/>
      <c r="F55" s="72"/>
    </row>
    <row r="56" spans="1:6" ht="12.75" customHeight="1">
      <c r="A56" s="43"/>
      <c r="B56" s="70"/>
      <c r="C56" s="68"/>
      <c r="D56" s="69"/>
      <c r="E56" s="71"/>
      <c r="F56" s="72"/>
    </row>
    <row r="57" spans="1:6" ht="12.75" customHeight="1">
      <c r="A57" s="43"/>
      <c r="B57" s="70"/>
      <c r="C57" s="68"/>
      <c r="D57" s="69"/>
      <c r="E57" s="71"/>
      <c r="F57" s="72"/>
    </row>
    <row r="58" spans="1:6" ht="12.75" customHeight="1">
      <c r="A58" s="43"/>
      <c r="B58" s="70"/>
      <c r="C58" s="68"/>
      <c r="D58" s="69"/>
      <c r="E58" s="71"/>
      <c r="F58" s="72"/>
    </row>
    <row r="59" spans="1:6" ht="12.75" customHeight="1">
      <c r="A59" s="43"/>
      <c r="B59" s="70"/>
      <c r="C59" s="68"/>
      <c r="D59" s="69"/>
      <c r="E59" s="71"/>
      <c r="F59" s="72"/>
    </row>
    <row r="60" spans="1:6" ht="12.75" customHeight="1">
      <c r="A60" s="43"/>
      <c r="B60" s="70"/>
      <c r="C60" s="68"/>
      <c r="D60" s="74"/>
      <c r="E60" s="71"/>
      <c r="F60" s="72"/>
    </row>
    <row r="61" spans="1:6" ht="387.75" customHeight="1">
      <c r="A61" s="43" t="s">
        <v>103</v>
      </c>
      <c r="B61" s="70" t="s">
        <v>104</v>
      </c>
      <c r="C61" s="68" t="s">
        <v>86</v>
      </c>
      <c r="D61" s="69">
        <v>7.1</v>
      </c>
      <c r="E61" s="71"/>
      <c r="F61" s="48" t="str">
        <f>IF(SUM(D61*E61)=0,"",SUM(D61*E61))</f>
        <v/>
      </c>
    </row>
    <row r="62" spans="1:6" ht="12.75" customHeight="1">
      <c r="A62" s="43"/>
      <c r="B62" s="44"/>
      <c r="C62" s="45"/>
      <c r="D62" s="46"/>
      <c r="E62" s="47"/>
      <c r="F62" s="75"/>
    </row>
    <row r="63" spans="1:6" ht="16.149999999999999" customHeight="1">
      <c r="A63" s="43"/>
      <c r="B63" s="76" t="s">
        <v>105</v>
      </c>
      <c r="C63" s="77"/>
      <c r="D63" s="78"/>
      <c r="E63" s="79"/>
      <c r="F63" s="80" t="str">
        <f>IF(SUM(F3:F62)=0,"",SUM(F3:F62))</f>
        <v/>
      </c>
    </row>
    <row r="65" spans="2:2" ht="12.75" customHeight="1">
      <c r="B65" s="81"/>
    </row>
    <row r="66" spans="2:2" ht="16.149999999999999" customHeight="1">
      <c r="B66" s="82" t="s">
        <v>106</v>
      </c>
    </row>
    <row r="67" spans="2:2" ht="16.149999999999999" customHeight="1">
      <c r="B67" s="82" t="s">
        <v>107</v>
      </c>
    </row>
  </sheetData>
  <sheetProtection password="D89C" sheet="1"/>
  <pageMargins left="0.78749999999999998" right="0.74791666666666667" top="0.90833333333333333" bottom="0.85486111111111107" header="0.31527777777777777" footer="0.31527777777777777"/>
  <pageSetup paperSize="9" firstPageNumber="0" orientation="portrait" horizontalDpi="300" verticalDpi="300"/>
  <headerFooter alignWithMargins="0">
    <oddHeader>&amp;L&amp;7ĐAKOVOPROJEKT d.o.o. ĐAKOVO
V.K.A.STEPINCA 10, ĐAKOVO 
OIB:14608399915&amp;C&amp;7IZGRADNJA OGRADE MJESNOG GROBLJA 
U VUKI (ISTOČNA STRANA), na k.č.br. 146, k.o. VUKA&amp;R&amp;7ZAJEDNIČKA OZNAKA PROJEKTA: TD - 30/17
BROJ PROJEKTA: T - 30/17</oddHeader>
    <oddFooter xml:space="preserve">&amp;L&amp;8INVESTITOR:
OPĆINA VUKA,
VUKA, OSJEČKA 83    &amp;10                                       &amp;C&amp;8&amp;P&amp;R&amp;8ĐAKOVO, veljača 2017.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</sheetPr>
  <dimension ref="A7:H25"/>
  <sheetViews>
    <sheetView zoomScale="90" zoomScaleNormal="90" workbookViewId="0">
      <selection activeCell="O39" sqref="O39"/>
    </sheetView>
  </sheetViews>
  <sheetFormatPr defaultRowHeight="12.75"/>
  <cols>
    <col min="1" max="1" width="5" style="83" customWidth="1"/>
    <col min="2" max="2" width="37.42578125" style="84" customWidth="1"/>
    <col min="3" max="3" width="7.42578125" style="85" customWidth="1"/>
    <col min="4" max="4" width="8.5703125" style="86" customWidth="1"/>
    <col min="5" max="5" width="3.42578125" style="87" customWidth="1"/>
    <col min="6" max="6" width="7.7109375" style="87" customWidth="1"/>
    <col min="7" max="7" width="2.28515625" style="87" customWidth="1"/>
    <col min="8" max="8" width="16" style="87" customWidth="1"/>
    <col min="9" max="16384" width="9.140625" style="87"/>
  </cols>
  <sheetData>
    <row r="7" spans="1:8" ht="18">
      <c r="B7" s="88" t="s">
        <v>108</v>
      </c>
      <c r="D7" s="89"/>
    </row>
    <row r="10" spans="1:8" ht="15.75">
      <c r="A10" s="90"/>
      <c r="B10" s="91" t="s">
        <v>109</v>
      </c>
      <c r="G10" s="92"/>
      <c r="H10" s="93" t="str">
        <f>ograda!F63</f>
        <v/>
      </c>
    </row>
    <row r="11" spans="1:8">
      <c r="A11" s="94"/>
      <c r="B11" s="95"/>
      <c r="C11" s="96"/>
      <c r="D11" s="97"/>
      <c r="E11" s="1"/>
      <c r="F11" s="97"/>
      <c r="G11" s="1"/>
      <c r="H11" s="98"/>
    </row>
    <row r="12" spans="1:8" ht="12.75" customHeight="1">
      <c r="A12" s="99"/>
      <c r="B12" s="100"/>
      <c r="C12" s="101"/>
      <c r="D12" s="102"/>
      <c r="E12" s="103"/>
      <c r="G12" s="104"/>
      <c r="H12" s="104"/>
    </row>
    <row r="13" spans="1:8" ht="15.75">
      <c r="A13" s="99"/>
      <c r="B13" s="105" t="s">
        <v>110</v>
      </c>
      <c r="C13" s="106"/>
      <c r="D13" s="106"/>
      <c r="E13" s="107"/>
      <c r="F13" s="108"/>
      <c r="G13" s="107"/>
      <c r="H13" s="109" t="str">
        <f>IF(SUM(H9:H12)=0,"",SUM(H9:H12))</f>
        <v/>
      </c>
    </row>
    <row r="14" spans="1:8">
      <c r="A14" s="110"/>
      <c r="B14" s="111"/>
    </row>
    <row r="15" spans="1:8" ht="18">
      <c r="A15" s="112"/>
      <c r="B15" s="113" t="s">
        <v>111</v>
      </c>
      <c r="C15" s="114"/>
      <c r="D15" s="115"/>
      <c r="E15" s="116"/>
      <c r="F15" s="115"/>
      <c r="G15" s="116"/>
      <c r="H15" s="117" t="str">
        <f>IF(SUM(H9:H12)=0,"",H13*0.25)</f>
        <v/>
      </c>
    </row>
    <row r="16" spans="1:8" ht="18">
      <c r="A16" s="112"/>
      <c r="B16" s="118"/>
      <c r="C16" s="119"/>
      <c r="D16" s="120"/>
      <c r="E16" s="121"/>
      <c r="F16" s="120"/>
      <c r="G16" s="121"/>
      <c r="H16" s="122"/>
    </row>
    <row r="17" spans="1:8" ht="18">
      <c r="A17" s="112"/>
      <c r="B17" s="123" t="s">
        <v>112</v>
      </c>
      <c r="C17" s="124"/>
      <c r="D17" s="125"/>
      <c r="E17" s="126"/>
      <c r="F17" s="125"/>
      <c r="G17" s="126"/>
      <c r="H17" s="127" t="str">
        <f>IF(SUM(H13:H15)=0,"",SUM(H13:H15))</f>
        <v/>
      </c>
    </row>
    <row r="18" spans="1:8" ht="12.75" customHeight="1">
      <c r="A18" s="112"/>
      <c r="B18" s="128"/>
      <c r="C18" s="96"/>
      <c r="D18" s="97"/>
      <c r="E18" s="1"/>
      <c r="F18" s="97"/>
      <c r="G18" s="1"/>
      <c r="H18" s="98"/>
    </row>
    <row r="19" spans="1:8">
      <c r="A19" s="112"/>
      <c r="B19" s="129"/>
      <c r="C19" s="96"/>
      <c r="D19" s="97"/>
      <c r="E19" s="1"/>
      <c r="F19" s="97"/>
      <c r="G19" s="1"/>
      <c r="H19" s="98"/>
    </row>
    <row r="22" spans="1:8" ht="14.25">
      <c r="B22" s="19" t="s">
        <v>113</v>
      </c>
    </row>
    <row r="24" spans="1:8" ht="15">
      <c r="D24" s="130"/>
      <c r="E24" s="131" t="s">
        <v>114</v>
      </c>
      <c r="F24" s="131"/>
    </row>
    <row r="25" spans="1:8" ht="15">
      <c r="D25" s="130" t="s">
        <v>115</v>
      </c>
      <c r="E25" s="131"/>
      <c r="F25" s="131"/>
    </row>
  </sheetData>
  <sheetProtection password="D89C" sheet="1"/>
  <pageMargins left="0.98402777777777772" right="0.47222222222222221" top="1.1833333333333331" bottom="1.0118055555555556" header="0.51180555555555551" footer="0.51180555555555551"/>
  <pageSetup paperSize="9" firstPageNumber="0" orientation="portrait" horizontalDpi="300" verticalDpi="300"/>
  <headerFooter alignWithMargins="0">
    <oddHeader>&amp;L&amp;7ĐAKOVOPROJEKT d.o.o. ĐAKOVO
V.K.A.STEPINCA 10, ĐAKOVO 
OIB:14608399915&amp;C&amp;7IZGRADNJA OGRADE MJESNOG GROBLJA 
U VUKI (ISTOČNA STRANA), na k.č.br. 146, k.o. VUKA&amp;R&amp;7ZAJEDNIČKA OZNAKA PROJEKTA: TD - 30/17
BROJ PROJEKTA: T - 30/17</oddHeader>
    <oddFooter xml:space="preserve">&amp;L&amp;8INVESTITOR:
OPĆINA VUKA,
VUKA, OSJEČKA 83               &amp;10                            &amp;C&amp;8&amp;P&amp;R&amp;8ĐAKOVO, veljača 2017&amp;10.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naslovnica</vt:lpstr>
      <vt:lpstr>opći dio</vt:lpstr>
      <vt:lpstr>ograda</vt:lpstr>
      <vt:lpstr>REKAPITULACIJA</vt:lpstr>
      <vt:lpstr>ograda!Ispis_naslova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Msertić</dc:creator>
  <cp:lastModifiedBy>Msertić</cp:lastModifiedBy>
  <dcterms:created xsi:type="dcterms:W3CDTF">2017-03-06T13:19:05Z</dcterms:created>
  <dcterms:modified xsi:type="dcterms:W3CDTF">2017-03-06T13:19:05Z</dcterms:modified>
</cp:coreProperties>
</file>