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Msertić\Desktop\Marijana\JAVNA NABAVA-BAGATELNA NABAVA\2017\rekonstrukcija i izgradnja pješačkih staza u naselju Lipovac\"/>
    </mc:Choice>
  </mc:AlternateContent>
  <bookViews>
    <workbookView xWindow="0" yWindow="0" windowWidth="28800" windowHeight="11910"/>
  </bookViews>
  <sheets>
    <sheet name="bez cijena" sheetId="2"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2" l="1"/>
  <c r="F36" i="2"/>
  <c r="F48" i="2"/>
  <c r="F61" i="2"/>
  <c r="F101" i="2"/>
  <c r="F107" i="2"/>
  <c r="F109" i="2"/>
  <c r="F111" i="2"/>
  <c r="F113" i="2"/>
  <c r="F115" i="2"/>
  <c r="F117" i="2" s="1"/>
  <c r="F119" i="2" s="1"/>
  <c r="F118" i="2"/>
</calcChain>
</file>

<file path=xl/sharedStrings.xml><?xml version="1.0" encoding="utf-8"?>
<sst xmlns="http://schemas.openxmlformats.org/spreadsheetml/2006/main" count="152" uniqueCount="110">
  <si>
    <t>SVEUKUPNO:</t>
  </si>
  <si>
    <t>PDV 25%</t>
  </si>
  <si>
    <t>UKUPNO:</t>
  </si>
  <si>
    <t>IZVOĐENJE OSTALIH RADOVA</t>
  </si>
  <si>
    <t>V.</t>
  </si>
  <si>
    <t>OPREMA STAZE</t>
  </si>
  <si>
    <t>IV.</t>
  </si>
  <si>
    <t>KONSTUKCIJA STAZE</t>
  </si>
  <si>
    <t>III.</t>
  </si>
  <si>
    <t>ZEMLJANI RADOVI</t>
  </si>
  <si>
    <t>II.</t>
  </si>
  <si>
    <t xml:space="preserve"> </t>
  </si>
  <si>
    <t>PRIPREMNI RADOVI</t>
  </si>
  <si>
    <t>I.</t>
  </si>
  <si>
    <t>REKAPITULACIJA:</t>
  </si>
  <si>
    <t>Tekuća ispitivanja u tijeku građenja provodi izvođač radova.
Beton tvorničkih elemenata mora pri proizvodnji zadovoljavati uvjete propisane normama HRN U.E3.050 i Općim tehničkim uvjetima za radove na cestama. Proizvođač tvorničkih betonskih elemenata mora u toku proizvodnje kontrolirati propisanu kakvoću. Izvoditelj radova prije početka radova na ugradnji materijala dužan je dostaviti dokaze o kakvoći istih.</t>
  </si>
  <si>
    <t xml:space="preserve"> ISPITIVANJE KVALITETE RADOVA</t>
  </si>
  <si>
    <t>UKUPNO IZVOĐENJE OSTALIH RADOVA:</t>
  </si>
  <si>
    <r>
      <t>m</t>
    </r>
    <r>
      <rPr>
        <vertAlign val="superscript"/>
        <sz val="10"/>
        <rFont val="Arial"/>
        <family val="2"/>
        <charset val="238"/>
      </rPr>
      <t>1</t>
    </r>
  </si>
  <si>
    <r>
      <t>Čišćenje i profiliranje postojećih kanala paralelnih s projektiranom dionicom, a u potrebnom padu kako bi se osigurala funkcionalna odvodnja. 
Obračun po m</t>
    </r>
    <r>
      <rPr>
        <vertAlign val="superscript"/>
        <sz val="10"/>
        <rFont val="Arial"/>
        <family val="2"/>
        <charset val="238"/>
      </rPr>
      <t>1</t>
    </r>
    <r>
      <rPr>
        <sz val="10"/>
        <rFont val="Arial"/>
        <family val="2"/>
        <charset val="238"/>
      </rPr>
      <t>.</t>
    </r>
  </si>
  <si>
    <t>14.</t>
  </si>
  <si>
    <t>kom</t>
  </si>
  <si>
    <t>Izrada taložnice na uljevu otvorenog kanala u cjevovod dimenzija prema detalju. Betoniranje armiranobetonskog dna d=20 cm, zidova (čeoni i bočni zidovi) i ploče taložnice d=25 cm betonom C 30/37. Cijena uključuje ručni iskop zemlje, tamponski sloj šljunka, podložni beton, izradu, montažu i demontažu oplate, armaturu, betoniranje stijenki i dna okna betonom razreda tlačne čvrstoće C 30/37, ugradnju lijevanoželj. poklopca B125, te obradu izljeva, sa svim potrebnim fazonskim komadima. Obračun po kom.</t>
  </si>
  <si>
    <t>13.</t>
  </si>
  <si>
    <t xml:space="preserve">kanalizacijski poklopci B150   </t>
  </si>
  <si>
    <t>Obračun po komadu ugrađenog poklopca.</t>
  </si>
  <si>
    <r>
      <t>Nabava, dobava i ugradnja tipskih lijevanoželjeznih poklopaca nazivnog otvora Ø 600 mm (svaki treći s otvorima za prozračivanje). 
U cijenu je uključena i izrada ab vijenca betonom C30/37 dim. (0,30 m</t>
    </r>
    <r>
      <rPr>
        <vertAlign val="superscript"/>
        <sz val="10"/>
        <rFont val="Arial"/>
        <family val="2"/>
        <charset val="238"/>
      </rPr>
      <t>3</t>
    </r>
    <r>
      <rPr>
        <sz val="12.4"/>
        <rFont val="Arial"/>
        <family val="2"/>
        <charset val="238"/>
      </rPr>
      <t xml:space="preserve"> </t>
    </r>
    <r>
      <rPr>
        <sz val="10"/>
        <rFont val="Arial"/>
        <family val="2"/>
        <charset val="238"/>
      </rPr>
      <t>betona</t>
    </r>
    <r>
      <rPr>
        <sz val="12.4"/>
        <rFont val="Arial"/>
        <family val="2"/>
        <charset val="238"/>
      </rPr>
      <t xml:space="preserve"> </t>
    </r>
    <r>
      <rPr>
        <sz val="10"/>
        <rFont val="Arial"/>
        <family val="2"/>
        <charset val="238"/>
      </rPr>
      <t>po poklopcu</t>
    </r>
    <r>
      <rPr>
        <sz val="12.4"/>
        <rFont val="Arial"/>
        <family val="2"/>
        <charset val="238"/>
      </rPr>
      <t xml:space="preserve">), </t>
    </r>
    <r>
      <rPr>
        <sz val="10"/>
        <rFont val="Arial"/>
        <family val="2"/>
        <charset val="238"/>
      </rPr>
      <t xml:space="preserve">s ugrađenim okvirom za poklopac. Teren oko okna u zelenoj površini isplanirati 5 cm niže od kote poklopca okna. Nosivost prema veličini prometnog opterećenja. 
</t>
    </r>
  </si>
  <si>
    <t>12.</t>
  </si>
  <si>
    <r>
      <t>m</t>
    </r>
    <r>
      <rPr>
        <vertAlign val="superscript"/>
        <sz val="10"/>
        <rFont val="Arial"/>
        <family val="2"/>
        <charset val="238"/>
      </rPr>
      <t>3</t>
    </r>
  </si>
  <si>
    <t>Zatrpavanje revizijskih okana kamenim materijalom veličine zrna 0/16 mm ili okruglozrnatim 0/32 mm, do projekitrane visine okna (sve prema priloženom detalju). Nasipanje se vrši u slojevima, s nabijanjem do zbijenosti 97% po Proctor-u. 
Obračun po m³ dobavljenog i ugrađenog materijala u zbijenom stanju.</t>
  </si>
  <si>
    <t>11.</t>
  </si>
  <si>
    <t>PE okno DN 800 (h = 1.20 m)</t>
  </si>
  <si>
    <t>Obračun po komadu, uključujući sve potrebne spojne komade za revizijska okna i profil cijevi, uključivo raznošenje i spuštanje u rov, te potreban spojni i brtveni materijal. Spojni komadi moraju zadovoljavati norme koje su navedene za datu vrstu cijevi. Nakon montaže provesti ispitivanje revizijskih okana na vodonepropusnost.</t>
  </si>
  <si>
    <t>Okno se postavlja na zbijenu pješčanu posteljicu min 95% po Proctor-u. Nakon polaganja okna i postavljanja kanalizacijskih cijevi, okno se zasipa drobljenim kamenom 0/16 ili okruglozrnatim materijalom 0/32 i u slojevima od 30–40 cm, uz ručno zbijanje.</t>
  </si>
  <si>
    <t>Nabava, dobava, transport i  montaža modularnih PE revizijskih okana DN 800 min. SN8 na mjestima gdje se izvodi zacjevljenje kanala. Okno sa sastoji od dna okna s kinetom, tijela okna koje je s vanjske strane poprečno orebreno i konusnog završetka  DN 625 mm. S unutarnje strane po potrebi postavljene penjalice. Okna prema EN 13598-2-2009.</t>
  </si>
  <si>
    <t>10.</t>
  </si>
  <si>
    <t>PP cijevi DN 400 (l=39 m; 7 kom. dulj. 6 m)</t>
  </si>
  <si>
    <r>
      <t>Nabava, dobava i ugradnja PP kanalizacijskih cijevi s brtvom, sukladno sukladno HRN EN 13476-1:2007, HRN EN 13476-2:2007, HRN EN 13476-3:2007, HRN EN 14364:2008, obodne krutosti min SN 8. Promjer cijevi DN 400. Cijevi se polažu u rov na pripremljenu podlogu od sitnozrnog pješčanog materijala frakcija do max. 8 mm. Nakon montiranja cijevi, potrebno je izvršiti podbijanje pijeska ispod cijevi radi pravilnog jednolikog nalijeganja cijevi na podlogu. Ostali dio cijevne zone do visine  30 cm iznad tjemena cijevi se u cijelosti zatvara pijeskom, uz zbijanje ručnim nabijačima. Jedinična cijena obuhvaća nabavu, dopremu i ugradnju kanalizacijskih cijevi otpornih na kemikalije i smrzavanje, sukladnih normi EN 13476. Kod montaže cijevi, potrebno je pridržavati se detaljnih uputstava proizvođača cijevi. Obračun po m</t>
    </r>
    <r>
      <rPr>
        <vertAlign val="superscript"/>
        <sz val="10"/>
        <rFont val="Arial"/>
        <family val="2"/>
        <charset val="238"/>
      </rPr>
      <t xml:space="preserve">1 </t>
    </r>
    <r>
      <rPr>
        <sz val="11"/>
        <color theme="1"/>
        <rFont val="Calibri"/>
        <family val="2"/>
        <charset val="238"/>
        <scheme val="minor"/>
      </rPr>
      <t xml:space="preserve">montirane cijevi (+2%).                                                                      </t>
    </r>
  </si>
  <si>
    <t>9.</t>
  </si>
  <si>
    <t xml:space="preserve">Zatrpavanje postojećeg kanala zemljanim materijalom u dijelu gdje se kanal zacjevljuje. U stavku uključiti nasip zemljanog materijala iz iskopa, razastiranje, lako meh. zbijanje i planiranje prema situaciji i visinama na terenu. Obračun po m³ ugrađenog zemljanog materijala. </t>
  </si>
  <si>
    <t>8.</t>
  </si>
  <si>
    <r>
      <t>Obračun po m</t>
    </r>
    <r>
      <rPr>
        <vertAlign val="superscript"/>
        <sz val="10"/>
        <rFont val="Arial"/>
        <family val="2"/>
        <charset val="238"/>
      </rPr>
      <t>3</t>
    </r>
    <r>
      <rPr>
        <sz val="11"/>
        <color theme="1"/>
        <rFont val="Calibri"/>
        <family val="2"/>
        <charset val="238"/>
        <scheme val="minor"/>
      </rPr>
      <t xml:space="preserve"> pijeska u zbijenom stanju.</t>
    </r>
  </si>
  <si>
    <t>Rad obuhvaća ubacivanje i razastiranje materijala, s potrebnim podbijanjem i nabijanjem. Zatrpavanju cijevi smije se pristupiti nakon uspješno provedene tlačne probe uz odobrenje nadzornog inženjera.</t>
  </si>
  <si>
    <t xml:space="preserve">Zatrpavanje kanalizacijskih cjevovoda pijeskom do posteljice betonske staze. Materijal se ugrađuje uz ručno nabijanje do Me=30MPa. Zatrpavanje provoditi obostrano, a nabijanje se vrši s obje bočne strane rova i iznad tjemena cijevi po cijeloj širini rova. </t>
  </si>
  <si>
    <t>6.</t>
  </si>
  <si>
    <r>
      <t>Izrada pješčane posteljice kanalizacijskih cijevi i PE revizijskih okana pijeskom granulacije 0-8 mm. Dovoz suhog pijeska, ubacivanje pijeska u rov, te planiranje i nabijanje posteljice vibronabijačima, tako da se dobije čvrsta podloga za ugradnju cijevi. Obračunska širina kanalskog rova 1,10m, debljina 10 cm. Stavka obuhvaća izradu ležaja cijevi (kut nalijeganja cijevi min. 90°), te potrebna produbljenja na mjestu spojeva cijevi.  Obračun po m</t>
    </r>
    <r>
      <rPr>
        <vertAlign val="superscript"/>
        <sz val="10"/>
        <rFont val="Arial"/>
        <family val="2"/>
        <charset val="238"/>
      </rPr>
      <t>3</t>
    </r>
    <r>
      <rPr>
        <sz val="11"/>
        <color theme="1"/>
        <rFont val="Calibri"/>
        <family val="2"/>
        <charset val="238"/>
        <scheme val="minor"/>
      </rPr>
      <t xml:space="preserve"> ugrađenog pješčanog materijala.</t>
    </r>
  </si>
  <si>
    <t>5.</t>
  </si>
  <si>
    <r>
      <t>m</t>
    </r>
    <r>
      <rPr>
        <vertAlign val="superscript"/>
        <sz val="10"/>
        <rFont val="Arial"/>
        <family val="2"/>
        <charset val="238"/>
      </rPr>
      <t>2</t>
    </r>
  </si>
  <si>
    <r>
      <t>Obračun po m</t>
    </r>
    <r>
      <rPr>
        <vertAlign val="superscript"/>
        <sz val="10"/>
        <rFont val="Arial"/>
        <family val="2"/>
        <charset val="238"/>
      </rPr>
      <t>2</t>
    </r>
    <r>
      <rPr>
        <sz val="11"/>
        <color theme="1"/>
        <rFont val="Calibri"/>
        <family val="2"/>
        <charset val="238"/>
        <scheme val="minor"/>
      </rPr>
      <t>.</t>
    </r>
  </si>
  <si>
    <t>Planiranje dna rova kanalizacijskih cjevovoda vrši se ručno prema projektiranoj širini i  niveleti projektiranog cjevovoda s točnošću od ±1,00 cm. Iskopani materijal izbaciti van rova.</t>
  </si>
  <si>
    <t>4.</t>
  </si>
  <si>
    <r>
      <t>Iskop se vrši strojno, dok se ručni iskop predviđa samo na mjestima križanja s drugim instalacijama.  U stavku je uračunat i dodatni iskop na mjestu revizijskih okana koji se sastoji u proširenju i produbljenju iskopanog rova. Izvođač radova nudi jedinstvenu cijenu iskopa, bez obzira na kategoriju tla koju je procijenio projektant, odnosno uvjete izvođenja. Obračun po m</t>
    </r>
    <r>
      <rPr>
        <vertAlign val="superscript"/>
        <sz val="10"/>
        <rFont val="Arial"/>
        <family val="2"/>
        <charset val="238"/>
      </rPr>
      <t>3</t>
    </r>
    <r>
      <rPr>
        <sz val="11"/>
        <color theme="1"/>
        <rFont val="Calibri"/>
        <family val="2"/>
        <charset val="238"/>
        <scheme val="minor"/>
      </rPr>
      <t xml:space="preserve"> iskopanog materijala.</t>
    </r>
  </si>
  <si>
    <t>Iskop zemlje ˝C˝ kategorije u dijelu zacjevljenja kanala za kanalizacijski cjevovod dubine do 1,10 m, širine do 0,8 m.</t>
  </si>
  <si>
    <t>3.</t>
  </si>
  <si>
    <t>Prilagođavanje novoj niveleti poklopca vod. okna u dijelu zacjevljenja kanala i postavljanje istog na projektiranu visinu pješačke staze. Ova stavka obuhvaća sljedeće radove: uklanjanje i zaštita kod iskopa okvira s poklopcem, iskop i štemanje betona oko poklopca, podizanje na novu kotu i betoniranje istih. Obračun po komadu.</t>
  </si>
  <si>
    <t>2.</t>
  </si>
  <si>
    <r>
      <t>Obračun po m</t>
    </r>
    <r>
      <rPr>
        <vertAlign val="superscript"/>
        <sz val="10"/>
        <rFont val="Arial"/>
        <family val="2"/>
        <charset val="238"/>
      </rPr>
      <t>1</t>
    </r>
    <r>
      <rPr>
        <sz val="11"/>
        <color theme="1"/>
        <rFont val="Calibri"/>
        <family val="2"/>
        <charset val="238"/>
        <scheme val="minor"/>
      </rPr>
      <t xml:space="preserve"> dužine zaštite.</t>
    </r>
  </si>
  <si>
    <t xml:space="preserve">Zaštita podzemnih vodova ukoliko se ustanovi da neki podzemni vod prolazi ispod staze. Vršit će se betonskim polucijevima profila 20 cm. U stavku je uključen iskop i otkrivanje voda, polaganje polucijevi i zatrpavanje. </t>
  </si>
  <si>
    <t>1.</t>
  </si>
  <si>
    <t xml:space="preserve">V.    IZVOĐENJE OSTALIH RADOVA </t>
  </si>
  <si>
    <t>UKUPNO OPREMA STAZE:</t>
  </si>
  <si>
    <t xml:space="preserve"> -isprekidana crta zaustavljanja H12; 
bijela širine 40 cm</t>
  </si>
  <si>
    <t>Ostale oznake na kolniku OTU 9.02.3.:</t>
  </si>
  <si>
    <t xml:space="preserve"> -oznaka pješačkog prijelaza H18 </t>
  </si>
  <si>
    <t>Poprečne oznake na kolniku OTU 9.02.2.:</t>
  </si>
  <si>
    <t>Ovaj rad obuhvaća izradu oznaka na kolniku za reguliranje prometa koje su definirane pravilnikom i OTU 9.02. Rad mora biti obavljen u skladu s projektom, propisima i zahtjevima nadzornog inženjera.</t>
  </si>
  <si>
    <t>OZNAKE NA KOLNIKU (VODORAVNA SIGNALIZACIJA)</t>
  </si>
  <si>
    <t>Obračun po komadu postavljenog znaka.</t>
  </si>
  <si>
    <t xml:space="preserve">Nabava, doprema i ugradnja prometnih znakova C02 dimenzija 60x60 cm postavljenih na stup kružnog presjeka. Znak se ugrađuje u betonski blok dim. 40x40x40 cm, a visina stupa nosača je 3,0 m. Stavka obuhvaća iskop rova za postavljanje znaka, zatrpavanje  nakon ugradnje, kao i sav potreban rad i materijal. </t>
  </si>
  <si>
    <t>IV.  OPREMA STAZE</t>
  </si>
  <si>
    <t xml:space="preserve">  </t>
  </si>
  <si>
    <t>UKUPNO KONSTRUKCIJA STAZE:</t>
  </si>
  <si>
    <r>
      <t>Nabava, doprema i ugradnja betonskih opločnika - taktilnih ploča čepaste strukture (dim 20x20x8 cm) i žljebaste strukture (dim. 40x40x8 cm). Opločnici se postavljaju na podlogu od drobljene kamene sitneži. Betonski opločnici moraju imati dvoslojnu obradu i zadovoljavati sve uvjete prema HRN EN 1339. Ponuditelj je dužan dostaviti izjavu o sukladnosti s navedenom normom. Taktilne crte postavljaju se prema projektu prometne opreme i signalizacije, a u skladu s važećim Pravilnikom o osiguranju pristupačnosti građevina osobama s invaliditetom i smanjene pokretljivosti te važećim hrvatskim normama koje reguliraju to područje. 
Jedinična cijena obuhvaća nabavu, prijevoz i ugradnju taktilnih crta prema detaljima iz projekta. Obračun je po m</t>
    </r>
    <r>
      <rPr>
        <vertAlign val="superscript"/>
        <sz val="10"/>
        <rFont val="Arial"/>
        <family val="2"/>
        <charset val="238"/>
      </rPr>
      <t>2</t>
    </r>
    <r>
      <rPr>
        <sz val="10"/>
        <rFont val="Arial"/>
        <family val="2"/>
        <charset val="238"/>
      </rPr>
      <t xml:space="preserve"> postavljenih taktilnih crta. </t>
    </r>
  </si>
  <si>
    <t>m2</t>
  </si>
  <si>
    <t xml:space="preserve">  -m2 oplate visine 12 cm</t>
  </si>
  <si>
    <t>m3</t>
  </si>
  <si>
    <t xml:space="preserve">  -m3 betona </t>
  </si>
  <si>
    <t>Betoniranje pješačke staze širine 1,20m betonom C30/37 debljine 12 cm u oplati sa izvođenjem dilatacija svakih 2,00 m. Beton se spravlja strojno, do mjesta ugradnje doprema se auto mješalicama za beton i ugrađuje ručno ili auto pumpom za beton i vibrira pervibratorima. Obračun po:</t>
  </si>
  <si>
    <r>
      <t>Obračun po m</t>
    </r>
    <r>
      <rPr>
        <vertAlign val="superscript"/>
        <sz val="10"/>
        <rFont val="Arial"/>
        <family val="2"/>
        <charset val="238"/>
      </rPr>
      <t>3</t>
    </r>
    <r>
      <rPr>
        <sz val="11"/>
        <color theme="1"/>
        <rFont val="Calibri"/>
        <family val="2"/>
        <charset val="238"/>
        <scheme val="minor"/>
      </rPr>
      <t xml:space="preserve"> ugrađenog materijala u zbijenom stanju /OTU I.3.1.1./</t>
    </r>
  </si>
  <si>
    <r>
      <t>Nabava, doprema i ugradnja sloja drobljene kamene mješavine 0/60 mm debljine 20 cm na pješačkoj stazi (30 cm na kolnim ulazima). Materijal mora biti čist, bez primjesa organskog ili anorganskog porijekla. Stavka obuhvaća nasipavanje, razastiranje na isplaniranu i nabijenu posteljicu i zbijanje do Ms=50 MN/m</t>
    </r>
    <r>
      <rPr>
        <vertAlign val="superscript"/>
        <sz val="10"/>
        <rFont val="Arial"/>
        <family val="2"/>
        <charset val="238"/>
      </rPr>
      <t>2</t>
    </r>
    <r>
      <rPr>
        <sz val="11"/>
        <color theme="1"/>
        <rFont val="Calibri"/>
        <family val="2"/>
        <charset val="238"/>
        <scheme val="minor"/>
      </rPr>
      <t xml:space="preserve">. </t>
    </r>
  </si>
  <si>
    <t>III.   KONSTRUKCIJA STAZE</t>
  </si>
  <si>
    <t>UKUPNO ZEMLJANI RADOVI:</t>
  </si>
  <si>
    <r>
      <t>Obračun po m</t>
    </r>
    <r>
      <rPr>
        <vertAlign val="superscript"/>
        <sz val="10"/>
        <rFont val="Arial"/>
        <family val="2"/>
        <charset val="238"/>
      </rPr>
      <t>3</t>
    </r>
    <r>
      <rPr>
        <sz val="11"/>
        <color theme="1"/>
        <rFont val="Calibri"/>
        <family val="2"/>
        <charset val="238"/>
        <scheme val="minor"/>
      </rPr>
      <t xml:space="preserve"> stvarno izvedenog nasipa.</t>
    </r>
  </si>
  <si>
    <t>Planiranje zemljanog materijala iz iskopa uz rub betonske staze na mjestima gdje je rub betonske staze  viši od postojećeg terena. U cijenu uključen sav rad i materijal, te čišćenje okolnog terena nakon završenih radova.</t>
  </si>
  <si>
    <r>
      <t>Obračun po m</t>
    </r>
    <r>
      <rPr>
        <vertAlign val="superscript"/>
        <sz val="10"/>
        <rFont val="Arial"/>
        <family val="2"/>
        <charset val="238"/>
      </rPr>
      <t>3</t>
    </r>
    <r>
      <rPr>
        <sz val="11"/>
        <color theme="1"/>
        <rFont val="Calibri"/>
        <family val="2"/>
        <charset val="238"/>
        <scheme val="minor"/>
      </rPr>
      <t xml:space="preserve"> prevezenog materijala.</t>
    </r>
  </si>
  <si>
    <t>Odvoz viška materijala na deponiju koju odredi investitor. Preostali materijal utovariti u prijevozno sredstvo i prevesti na deponiju. Stavkom je obuhvaćen utovar, prijevoz, potrebno osiguranje na gradilištu i javnim prometnicama, istovar i zbrinjavanje materijala na deponiji udaljenosti do 5 km.</t>
  </si>
  <si>
    <r>
      <t>Planiranje i valjanje posteljice prema nagibu iz projekta. Valjanje obaviti odgovarajućim strojem manje težine i širine do traženog modula stišljivosti (Ms=20 MN/m</t>
    </r>
    <r>
      <rPr>
        <vertAlign val="superscript"/>
        <sz val="10"/>
        <rFont val="Arial"/>
        <family val="2"/>
        <charset val="238"/>
      </rPr>
      <t>2</t>
    </r>
    <r>
      <rPr>
        <sz val="11"/>
        <color theme="1"/>
        <rFont val="Calibri"/>
        <family val="2"/>
        <charset val="238"/>
        <scheme val="minor"/>
      </rPr>
      <t>). 
Obračun po m</t>
    </r>
    <r>
      <rPr>
        <vertAlign val="superscript"/>
        <sz val="10"/>
        <rFont val="Arial"/>
        <family val="2"/>
        <charset val="238"/>
      </rPr>
      <t>2</t>
    </r>
    <r>
      <rPr>
        <sz val="11"/>
        <color theme="1"/>
        <rFont val="Calibri"/>
        <family val="2"/>
        <charset val="238"/>
        <scheme val="minor"/>
      </rPr>
      <t xml:space="preserve"> isplanirane posteljice.</t>
    </r>
  </si>
  <si>
    <t xml:space="preserve">  -ručni iskop</t>
  </si>
  <si>
    <t xml:space="preserve">  -strojni iskop</t>
  </si>
  <si>
    <r>
      <t>Strojni i ručni iskop materijala "C" kategorije za konstrukciju pješačkih staza. Prosječna dubina iskopa je 30 cm (40 cm na kolnim ulazima), uključujući iskop za polaganje rubnjaka. Iskop se obavlja prema visinskim kotama iz projekta i propisanim nagibima kosina. Iskop se obračunava na način  da se 90% ukupnog  iskopa izvodi strojno, a 10% ukupnog iskopa ručno. Obračun po m</t>
    </r>
    <r>
      <rPr>
        <vertAlign val="superscript"/>
        <sz val="10"/>
        <rFont val="Arial"/>
        <family val="2"/>
        <charset val="238"/>
      </rPr>
      <t>3</t>
    </r>
    <r>
      <rPr>
        <sz val="11"/>
        <color theme="1"/>
        <rFont val="Calibri"/>
        <family val="2"/>
        <charset val="238"/>
        <scheme val="minor"/>
      </rPr>
      <t xml:space="preserve"> stvarno iskopanog materijala, mjereno u sraslom stanju.</t>
    </r>
  </si>
  <si>
    <t>II. ZEMLJANI  RADOVI</t>
  </si>
  <si>
    <t>UKUPNO PRIPREMNI  RADOVI:</t>
  </si>
  <si>
    <t xml:space="preserve">Uklanjanje drveća promjera 10-50 cm s panjem. U jediničnoj cijeni sadržan je sav potreban rad i materijal oko sječe, iskopa, izvlačenja, pilanja grana na mjeru podesnu za transport, utovara i prijevoza panjeva, grana i ostalog materijala na deponiju koju odredi investitor. (OTU 1-03.1). Obračun po komadu srušenog i deponiranog stabla. </t>
  </si>
  <si>
    <t>7.</t>
  </si>
  <si>
    <t>Izmještanje drvenih stupova elektroinstalacija koji se nalaze na trasi pješačke staze. Sve radove obaviti u dogovoru s distirbuterom. Obračun po komadu izmještenog stupa.</t>
  </si>
  <si>
    <r>
      <t>Rušenje asfaltnih površina na trasi pješačke staze. Stavka uključuje vađenje asfaltnih slojeva i podloge, te odvoz i zbrinjavanje materijala. 
Točne količine utvrdit će izvođač uz suglasnost nadzornog inženjera upisom u građevinski dnevnik.
Obračun po m</t>
    </r>
    <r>
      <rPr>
        <vertAlign val="superscript"/>
        <sz val="10"/>
        <rFont val="Arial"/>
        <family val="2"/>
        <charset val="238"/>
      </rPr>
      <t>2</t>
    </r>
    <r>
      <rPr>
        <sz val="10"/>
        <rFont val="Arial"/>
        <family val="2"/>
        <charset val="238"/>
      </rPr>
      <t>.</t>
    </r>
  </si>
  <si>
    <r>
      <t>Rušenje betonskih površina na trasi pješačke staze. Stavka obuhvaća razbijanje i vađenje betonskog sloja prosječne debljine 12 cm, bet.obloge kanala, zidova u kanalu, rubnjaka i sl., iskop tamponskog sloja ispod betonske površine, te odvoz i zbrinjavanje iskopanog materijala na deponiji.
Obračun po m</t>
    </r>
    <r>
      <rPr>
        <vertAlign val="superscript"/>
        <sz val="10"/>
        <rFont val="Arial"/>
        <family val="2"/>
        <charset val="238"/>
      </rPr>
      <t>2</t>
    </r>
    <r>
      <rPr>
        <sz val="11"/>
        <color theme="1"/>
        <rFont val="Calibri"/>
        <family val="2"/>
        <charset val="238"/>
        <scheme val="minor"/>
      </rPr>
      <t>.</t>
    </r>
  </si>
  <si>
    <t>Strojno rezanje asfaltnih i betonskih površina na uklapanju kolnih ulaza, pješačkih prijelaza i sl., dubina zasijecanja do 15 cm.</t>
  </si>
  <si>
    <r>
      <t>Ručni iskop zemlje "C" kategorije za iznalaženje podzemnih vodova i njihovo osiguranje (ukupno 4 kom). U cijenu je uključen sav rad, materijal i prijevoz.
Obračun po m</t>
    </r>
    <r>
      <rPr>
        <vertAlign val="superscript"/>
        <sz val="10"/>
        <rFont val="Arial"/>
        <family val="2"/>
        <charset val="238"/>
      </rPr>
      <t>3</t>
    </r>
    <r>
      <rPr>
        <sz val="10"/>
        <rFont val="Arial"/>
        <family val="2"/>
        <charset val="238"/>
      </rPr>
      <t xml:space="preserve"> iskopanog materijala u sraslom stanju.</t>
    </r>
  </si>
  <si>
    <r>
      <t>Obračun po m</t>
    </r>
    <r>
      <rPr>
        <vertAlign val="superscript"/>
        <sz val="10"/>
        <rFont val="Arial"/>
        <family val="2"/>
        <charset val="238"/>
      </rPr>
      <t>1</t>
    </r>
    <r>
      <rPr>
        <sz val="11"/>
        <color theme="1"/>
        <rFont val="Calibri"/>
        <family val="2"/>
        <charset val="238"/>
        <scheme val="minor"/>
      </rPr>
      <t xml:space="preserve"> iskolčene trase.</t>
    </r>
  </si>
  <si>
    <t>Iskolčenje trase i objekata na trasi, uključivo sva geodetska mjerenja kojima se podaci iz projekta prenose na teren za cijelo vrijeme građenja, odnosno do predaje radova investitoru.</t>
  </si>
  <si>
    <t>I. PRIPREMNI  RADOVI</t>
  </si>
  <si>
    <t>širina  betonske staze 1,20 m, duljina ukupno 362,51 m
-od stacionaže 275 do stacionaže 637,51</t>
  </si>
  <si>
    <t>OS 2</t>
  </si>
  <si>
    <t>UKUPNO</t>
  </si>
  <si>
    <t>jedinična cijena</t>
  </si>
  <si>
    <t>količina</t>
  </si>
  <si>
    <t>jedinica mjere</t>
  </si>
  <si>
    <t>vrsta radova</t>
  </si>
  <si>
    <t>red 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</si>
</sst>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10"/>
      <name val="Arial"/>
      <family val="2"/>
      <charset val="238"/>
    </font>
    <font>
      <b/>
      <sz val="11"/>
      <name val="Arial"/>
      <family val="2"/>
      <charset val="238"/>
    </font>
    <font>
      <b/>
      <sz val="10"/>
      <name val="Arial"/>
      <family val="2"/>
      <charset val="238"/>
    </font>
    <font>
      <b/>
      <sz val="10"/>
      <color indexed="8"/>
      <name val="Arial"/>
      <family val="2"/>
      <charset val="238"/>
    </font>
    <font>
      <sz val="10"/>
      <color rgb="FFFF0000"/>
      <name val="Arial"/>
      <family val="2"/>
      <charset val="238"/>
    </font>
    <font>
      <vertAlign val="superscript"/>
      <sz val="10"/>
      <name val="Arial"/>
      <family val="2"/>
      <charset val="238"/>
    </font>
    <font>
      <sz val="10"/>
      <color indexed="30"/>
      <name val="Arial"/>
      <family val="2"/>
      <charset val="238"/>
    </font>
    <font>
      <sz val="9"/>
      <name val="Arial"/>
      <family val="2"/>
      <charset val="238"/>
    </font>
    <font>
      <sz val="10"/>
      <color rgb="FF00B050"/>
      <name val="Arial"/>
      <family val="2"/>
      <charset val="238"/>
    </font>
    <font>
      <sz val="10"/>
      <color indexed="8"/>
      <name val="Arial"/>
      <family val="2"/>
      <charset val="238"/>
    </font>
    <font>
      <sz val="12.4"/>
      <name val="Arial"/>
      <family val="2"/>
      <charset val="238"/>
    </font>
    <font>
      <sz val="11"/>
      <name val="Arial"/>
      <family val="2"/>
      <charset val="238"/>
    </font>
    <font>
      <b/>
      <sz val="12"/>
      <name val="Arial"/>
      <family val="2"/>
      <charset val="238"/>
    </font>
    <font>
      <sz val="8"/>
      <name val="Arial"/>
      <family val="2"/>
      <charset val="238"/>
    </font>
    <font>
      <sz val="10"/>
      <name val="Arial"/>
      <family val="2"/>
    </font>
    <font>
      <b/>
      <sz val="10"/>
      <color indexed="8"/>
      <name val="Arial"/>
      <family val="2"/>
    </font>
    <font>
      <b/>
      <sz val="9"/>
      <name val="Arial"/>
      <family val="2"/>
      <charset val="238"/>
    </font>
    <font>
      <b/>
      <sz val="8"/>
      <name val="Arial"/>
      <family val="2"/>
      <charset val="238"/>
    </font>
    <font>
      <b/>
      <i/>
      <sz val="10"/>
      <name val="Arial"/>
      <family val="2"/>
      <charset val="238"/>
    </font>
  </fonts>
  <fills count="3">
    <fill>
      <patternFill patternType="none"/>
    </fill>
    <fill>
      <patternFill patternType="gray125"/>
    </fill>
    <fill>
      <patternFill patternType="solid">
        <fgColor indexed="44"/>
        <bgColor indexed="31"/>
      </patternFill>
    </fill>
  </fills>
  <borders count="6">
    <border>
      <left/>
      <right/>
      <top/>
      <bottom/>
      <diagonal/>
    </border>
    <border>
      <left/>
      <right/>
      <top/>
      <bottom style="double">
        <color indexed="8"/>
      </bottom>
      <diagonal/>
    </border>
    <border>
      <left/>
      <right/>
      <top style="thin">
        <color indexed="8"/>
      </top>
      <bottom/>
      <diagonal/>
    </border>
    <border>
      <left/>
      <right/>
      <top style="thin">
        <color indexed="8"/>
      </top>
      <bottom style="double">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1" fillId="0" borderId="0"/>
  </cellStyleXfs>
  <cellXfs count="151">
    <xf numFmtId="0" fontId="0" fillId="0" borderId="0" xfId="0"/>
    <xf numFmtId="0" fontId="1" fillId="0" borderId="0" xfId="1" applyBorder="1" applyAlignment="1">
      <alignment wrapText="1"/>
    </xf>
    <xf numFmtId="2" fontId="1" fillId="0" borderId="0" xfId="1" applyNumberFormat="1" applyBorder="1" applyAlignment="1">
      <alignment wrapText="1"/>
    </xf>
    <xf numFmtId="4" fontId="1" fillId="0" borderId="0" xfId="1" applyNumberFormat="1" applyBorder="1" applyAlignment="1">
      <alignment wrapText="1"/>
    </xf>
    <xf numFmtId="4" fontId="1" fillId="0" borderId="0" xfId="1" applyNumberFormat="1" applyFont="1" applyBorder="1" applyAlignment="1">
      <alignment wrapText="1"/>
    </xf>
    <xf numFmtId="0" fontId="1" fillId="0" borderId="0" xfId="1" applyFont="1" applyBorder="1" applyAlignment="1">
      <alignment vertical="top" wrapText="1"/>
    </xf>
    <xf numFmtId="0" fontId="1" fillId="0" borderId="0" xfId="1" applyBorder="1" applyAlignment="1">
      <alignment horizontal="center" vertical="top" wrapText="1"/>
    </xf>
    <xf numFmtId="4" fontId="2" fillId="0" borderId="0" xfId="1" applyNumberFormat="1" applyFont="1" applyBorder="1" applyAlignment="1">
      <alignment wrapText="1"/>
    </xf>
    <xf numFmtId="4" fontId="3" fillId="0" borderId="0" xfId="1" applyNumberFormat="1" applyFont="1" applyBorder="1" applyAlignment="1">
      <alignment wrapText="1"/>
    </xf>
    <xf numFmtId="0" fontId="1" fillId="0" borderId="0" xfId="1" applyFont="1" applyBorder="1" applyAlignment="1">
      <alignment wrapText="1"/>
    </xf>
    <xf numFmtId="0" fontId="3" fillId="0" borderId="0" xfId="1" applyFont="1" applyBorder="1" applyAlignment="1">
      <alignment horizontal="right" vertical="top" wrapText="1"/>
    </xf>
    <xf numFmtId="4" fontId="3" fillId="0" borderId="1" xfId="1" applyNumberFormat="1" applyFont="1" applyBorder="1" applyAlignment="1">
      <alignment wrapText="1"/>
    </xf>
    <xf numFmtId="4" fontId="1" fillId="0" borderId="1" xfId="1" applyNumberFormat="1" applyFont="1" applyBorder="1" applyAlignment="1">
      <alignment wrapText="1"/>
    </xf>
    <xf numFmtId="0" fontId="1" fillId="0" borderId="1" xfId="1" applyFont="1" applyBorder="1" applyAlignment="1">
      <alignment wrapText="1"/>
    </xf>
    <xf numFmtId="0" fontId="3" fillId="0" borderId="0" xfId="1" applyFont="1" applyBorder="1" applyAlignment="1">
      <alignment horizontal="center" vertical="top" wrapText="1"/>
    </xf>
    <xf numFmtId="0" fontId="3" fillId="0" borderId="0" xfId="1" applyFont="1" applyBorder="1" applyAlignment="1">
      <alignment wrapText="1"/>
    </xf>
    <xf numFmtId="0" fontId="3" fillId="0" borderId="0" xfId="1" applyFont="1" applyBorder="1" applyAlignment="1">
      <alignment horizontal="right" wrapText="1"/>
    </xf>
    <xf numFmtId="4" fontId="3" fillId="0" borderId="2" xfId="1" applyNumberFormat="1" applyFont="1" applyBorder="1" applyAlignment="1">
      <alignment wrapText="1"/>
    </xf>
    <xf numFmtId="0" fontId="3" fillId="0" borderId="2" xfId="1" applyFont="1" applyBorder="1" applyAlignment="1">
      <alignment wrapText="1"/>
    </xf>
    <xf numFmtId="0" fontId="3" fillId="0" borderId="0" xfId="1" applyFont="1" applyFill="1" applyBorder="1" applyAlignment="1">
      <alignment horizontal="right" vertical="top" wrapText="1"/>
    </xf>
    <xf numFmtId="0" fontId="3" fillId="0" borderId="0" xfId="1" applyFont="1" applyBorder="1" applyAlignment="1">
      <alignment vertical="top" wrapText="1"/>
    </xf>
    <xf numFmtId="0" fontId="1" fillId="0" borderId="0" xfId="1" applyFont="1" applyBorder="1" applyAlignment="1">
      <alignment horizontal="center" wrapText="1"/>
    </xf>
    <xf numFmtId="0" fontId="1" fillId="0" borderId="0" xfId="1" applyFont="1" applyBorder="1" applyAlignment="1">
      <alignment horizontal="center" vertical="top" wrapText="1"/>
    </xf>
    <xf numFmtId="0" fontId="1" fillId="0" borderId="0" xfId="1" applyBorder="1" applyAlignment="1">
      <alignment horizontal="center" wrapText="1"/>
    </xf>
    <xf numFmtId="0" fontId="1" fillId="0" borderId="0" xfId="1" applyFont="1" applyFill="1" applyBorder="1" applyAlignment="1" applyProtection="1">
      <alignment horizontal="left" vertical="top" wrapText="1"/>
    </xf>
    <xf numFmtId="0" fontId="3" fillId="0" borderId="0" xfId="1" applyFont="1" applyFill="1" applyBorder="1" applyAlignment="1" applyProtection="1">
      <alignment vertical="top" wrapText="1"/>
    </xf>
    <xf numFmtId="0" fontId="1" fillId="0" borderId="0" xfId="1" applyFont="1" applyBorder="1" applyAlignment="1" applyProtection="1">
      <alignment vertical="top" wrapText="1"/>
    </xf>
    <xf numFmtId="4" fontId="3" fillId="0" borderId="3" xfId="1" applyNumberFormat="1" applyFont="1" applyBorder="1" applyAlignment="1">
      <alignment wrapText="1"/>
    </xf>
    <xf numFmtId="4" fontId="1" fillId="0" borderId="3" xfId="1" applyNumberFormat="1" applyFont="1" applyBorder="1" applyAlignment="1">
      <alignment wrapText="1"/>
    </xf>
    <xf numFmtId="0" fontId="1" fillId="0" borderId="3" xfId="1" applyFont="1" applyBorder="1" applyAlignment="1">
      <alignment horizontal="center" wrapText="1"/>
    </xf>
    <xf numFmtId="0" fontId="4" fillId="0" borderId="3" xfId="1" applyFont="1" applyBorder="1" applyAlignment="1">
      <alignment vertical="top" wrapText="1"/>
    </xf>
    <xf numFmtId="4" fontId="1" fillId="0" borderId="0" xfId="1" applyNumberFormat="1" applyAlignment="1" applyProtection="1">
      <alignment horizontal="right" wrapText="1"/>
    </xf>
    <xf numFmtId="4" fontId="5" fillId="0" borderId="0" xfId="1" applyNumberFormat="1" applyFont="1" applyBorder="1" applyAlignment="1">
      <alignment horizontal="left" vertical="top" wrapText="1"/>
    </xf>
    <xf numFmtId="4" fontId="1" fillId="0" borderId="0" xfId="1" applyNumberFormat="1" applyFont="1" applyProtection="1"/>
    <xf numFmtId="2" fontId="1" fillId="0" borderId="0" xfId="1" applyNumberFormat="1" applyFont="1" applyProtection="1"/>
    <xf numFmtId="4" fontId="1" fillId="0" borderId="0" xfId="1" applyNumberFormat="1" applyFont="1" applyAlignment="1" applyProtection="1">
      <alignment horizontal="right" wrapText="1"/>
    </xf>
    <xf numFmtId="4" fontId="1" fillId="0" borderId="0" xfId="1" applyNumberFormat="1" applyFont="1" applyBorder="1" applyAlignment="1">
      <alignment horizontal="right"/>
    </xf>
    <xf numFmtId="4" fontId="1" fillId="0" borderId="0" xfId="1" applyNumberFormat="1" applyFont="1" applyAlignment="1">
      <alignment horizontal="right"/>
    </xf>
    <xf numFmtId="4" fontId="1" fillId="0" borderId="0" xfId="1" applyNumberFormat="1" applyFont="1" applyBorder="1" applyAlignment="1">
      <alignment horizontal="center"/>
    </xf>
    <xf numFmtId="4" fontId="1" fillId="0" borderId="0" xfId="1" applyNumberFormat="1" applyFont="1" applyBorder="1" applyAlignment="1">
      <alignment horizontal="left" vertical="top" wrapText="1"/>
    </xf>
    <xf numFmtId="4" fontId="1" fillId="0" borderId="0" xfId="1" applyNumberFormat="1" applyFont="1" applyBorder="1" applyAlignment="1">
      <alignment horizontal="center" vertical="top"/>
    </xf>
    <xf numFmtId="0" fontId="7" fillId="0" borderId="0" xfId="1" applyFont="1" applyBorder="1" applyAlignment="1">
      <alignment wrapText="1"/>
    </xf>
    <xf numFmtId="2" fontId="7" fillId="0" borderId="0" xfId="1" applyNumberFormat="1" applyFont="1" applyBorder="1" applyAlignment="1">
      <alignment wrapText="1"/>
    </xf>
    <xf numFmtId="2" fontId="1" fillId="0" borderId="0" xfId="1" applyNumberFormat="1" applyFont="1" applyAlignment="1"/>
    <xf numFmtId="0" fontId="1" fillId="0" borderId="0" xfId="1" applyFont="1" applyAlignment="1">
      <alignment horizontal="center"/>
    </xf>
    <xf numFmtId="0" fontId="1" fillId="0" borderId="0" xfId="1" applyFont="1" applyAlignment="1">
      <alignment horizontal="left" vertical="top" wrapText="1"/>
    </xf>
    <xf numFmtId="0" fontId="8" fillId="0" borderId="0" xfId="1" applyFont="1" applyFill="1"/>
    <xf numFmtId="4" fontId="9" fillId="0" borderId="0" xfId="1" applyNumberFormat="1" applyFont="1" applyFill="1" applyAlignment="1">
      <alignment horizontal="right"/>
    </xf>
    <xf numFmtId="4" fontId="1" fillId="0" borderId="0" xfId="1" applyNumberFormat="1" applyFont="1" applyFill="1" applyAlignment="1">
      <alignment horizontal="right"/>
    </xf>
    <xf numFmtId="4" fontId="1" fillId="0" borderId="0" xfId="1" applyNumberFormat="1" applyFill="1" applyAlignment="1" applyProtection="1">
      <alignment horizontal="right" wrapText="1"/>
    </xf>
    <xf numFmtId="0" fontId="10" fillId="0" borderId="0" xfId="1" applyFont="1" applyFill="1" applyAlignment="1">
      <alignment horizontal="center" wrapText="1"/>
    </xf>
    <xf numFmtId="0" fontId="1" fillId="0" borderId="0" xfId="1" applyFont="1" applyFill="1" applyAlignment="1">
      <alignment horizontal="justify" vertical="top" wrapText="1"/>
    </xf>
    <xf numFmtId="0" fontId="1" fillId="0" borderId="0" xfId="1" applyFont="1" applyFill="1" applyAlignment="1">
      <alignment vertical="top"/>
    </xf>
    <xf numFmtId="0" fontId="8" fillId="0" borderId="0" xfId="1" applyFont="1" applyFill="1" applyAlignment="1">
      <alignment horizontal="right"/>
    </xf>
    <xf numFmtId="0" fontId="10" fillId="0" borderId="0" xfId="1" applyFont="1" applyFill="1" applyBorder="1" applyAlignment="1">
      <alignment horizontal="center" wrapText="1"/>
    </xf>
    <xf numFmtId="0" fontId="1" fillId="0" borderId="0" xfId="1" applyFont="1" applyFill="1" applyAlignment="1">
      <alignment horizontal="left" vertical="top" wrapText="1"/>
    </xf>
    <xf numFmtId="0" fontId="1" fillId="0" borderId="0" xfId="1" applyFont="1" applyFill="1" applyAlignment="1">
      <alignment horizontal="center" vertical="top"/>
    </xf>
    <xf numFmtId="0" fontId="1" fillId="0" borderId="0" xfId="1"/>
    <xf numFmtId="0" fontId="10" fillId="0" borderId="0" xfId="1" applyNumberFormat="1" applyFont="1" applyFill="1" applyAlignment="1">
      <alignment horizontal="justify" vertical="top" wrapText="1"/>
    </xf>
    <xf numFmtId="0" fontId="0" fillId="0" borderId="0" xfId="2" applyFont="1" applyAlignment="1">
      <alignment horizontal="center"/>
    </xf>
    <xf numFmtId="4" fontId="0" fillId="0" borderId="0" xfId="2" applyNumberFormat="1" applyFont="1" applyAlignment="1" applyProtection="1">
      <alignment horizontal="right" wrapText="1"/>
    </xf>
    <xf numFmtId="4" fontId="0" fillId="0" borderId="0" xfId="2" applyNumberFormat="1" applyFont="1" applyAlignment="1">
      <alignment horizontal="right"/>
    </xf>
    <xf numFmtId="0" fontId="0" fillId="0" borderId="0" xfId="2" applyFont="1" applyFill="1" applyBorder="1" applyAlignment="1">
      <alignment horizontal="center" wrapText="1"/>
    </xf>
    <xf numFmtId="0" fontId="0" fillId="0" borderId="0" xfId="2" applyNumberFormat="1" applyFont="1" applyAlignment="1">
      <alignment horizontal="justify" vertical="top" wrapText="1"/>
    </xf>
    <xf numFmtId="0" fontId="1" fillId="0" borderId="0" xfId="1" applyFont="1"/>
    <xf numFmtId="0" fontId="1" fillId="0" borderId="0" xfId="1" applyAlignment="1">
      <alignment horizontal="center" vertical="top"/>
    </xf>
    <xf numFmtId="4" fontId="1" fillId="0" borderId="0" xfId="1" applyNumberFormat="1" applyFont="1" applyFill="1" applyBorder="1" applyAlignment="1">
      <alignment wrapText="1"/>
    </xf>
    <xf numFmtId="0" fontId="1" fillId="0" borderId="0" xfId="1" applyFont="1" applyFill="1" applyAlignment="1">
      <alignment horizontal="center"/>
    </xf>
    <xf numFmtId="2" fontId="1" fillId="0" borderId="0" xfId="1" applyNumberFormat="1" applyFont="1" applyAlignment="1">
      <alignment horizontal="right"/>
    </xf>
    <xf numFmtId="0" fontId="1" fillId="0" borderId="0" xfId="1" applyFont="1" applyBorder="1" applyAlignment="1">
      <alignment horizontal="center"/>
    </xf>
    <xf numFmtId="4" fontId="7" fillId="0" borderId="0" xfId="1" applyNumberFormat="1" applyFont="1" applyAlignment="1">
      <alignment horizontal="right"/>
    </xf>
    <xf numFmtId="0" fontId="7" fillId="0" borderId="0" xfId="1" applyFont="1" applyAlignment="1">
      <alignment horizontal="justify"/>
    </xf>
    <xf numFmtId="0" fontId="7" fillId="0" borderId="0" xfId="1" applyFont="1" applyBorder="1" applyAlignment="1">
      <alignment horizontal="center" vertical="top" wrapText="1"/>
    </xf>
    <xf numFmtId="0" fontId="1" fillId="0" borderId="0" xfId="1" applyFont="1" applyAlignment="1">
      <alignment horizontal="center" vertical="center"/>
    </xf>
    <xf numFmtId="0" fontId="1" fillId="0" borderId="0" xfId="1" applyFont="1" applyAlignment="1">
      <alignment horizontal="justify" vertical="top"/>
    </xf>
    <xf numFmtId="0" fontId="7" fillId="0" borderId="0" xfId="1" applyFont="1"/>
    <xf numFmtId="4" fontId="7" fillId="0" borderId="0" xfId="1" applyNumberFormat="1" applyFont="1" applyAlignment="1" applyProtection="1">
      <alignment horizontal="right"/>
    </xf>
    <xf numFmtId="2" fontId="1" fillId="0" borderId="0" xfId="1" applyNumberFormat="1" applyFont="1" applyAlignment="1" applyProtection="1">
      <alignment horizontal="right"/>
    </xf>
    <xf numFmtId="0" fontId="7" fillId="0" borderId="0" xfId="1" applyFont="1" applyAlignment="1">
      <alignment horizontal="justify" vertical="top"/>
    </xf>
    <xf numFmtId="4" fontId="1" fillId="0" borderId="0" xfId="1" applyNumberFormat="1" applyFont="1" applyAlignment="1" applyProtection="1">
      <alignment horizontal="right"/>
    </xf>
    <xf numFmtId="0" fontId="1" fillId="0" borderId="0" xfId="1" applyFont="1" applyAlignment="1">
      <alignment horizontal="justify" vertical="top" wrapText="1"/>
    </xf>
    <xf numFmtId="0" fontId="12" fillId="0" borderId="0" xfId="1" applyFont="1" applyFill="1" applyBorder="1"/>
    <xf numFmtId="0" fontId="3" fillId="0" borderId="0" xfId="1" applyFont="1" applyFill="1" applyBorder="1" applyAlignment="1">
      <alignment wrapText="1"/>
    </xf>
    <xf numFmtId="0" fontId="4" fillId="0" borderId="0" xfId="1" applyFont="1" applyBorder="1" applyAlignment="1">
      <alignment vertical="top" wrapText="1"/>
    </xf>
    <xf numFmtId="0" fontId="3" fillId="0" borderId="3" xfId="1" applyFont="1" applyBorder="1" applyAlignment="1">
      <alignment vertical="top"/>
    </xf>
    <xf numFmtId="0" fontId="1" fillId="0" borderId="0" xfId="1" applyFont="1" applyBorder="1" applyAlignment="1">
      <alignment horizontal="left" vertical="top" wrapText="1"/>
    </xf>
    <xf numFmtId="2" fontId="1" fillId="0" borderId="0" xfId="1" applyNumberFormat="1" applyFont="1"/>
    <xf numFmtId="0" fontId="1" fillId="0" borderId="0" xfId="1" applyFont="1" applyAlignment="1">
      <alignment horizontal="left" wrapText="1"/>
    </xf>
    <xf numFmtId="0" fontId="3" fillId="0" borderId="0" xfId="1" applyFont="1" applyBorder="1" applyAlignment="1">
      <alignment horizontal="center" vertical="top"/>
    </xf>
    <xf numFmtId="0" fontId="1" fillId="0" borderId="0" xfId="1" applyFont="1" applyAlignment="1">
      <alignment horizontal="left"/>
    </xf>
    <xf numFmtId="0" fontId="1" fillId="0" borderId="0" xfId="1" applyFont="1" applyBorder="1" applyAlignment="1">
      <alignment horizontal="center" vertical="top"/>
    </xf>
    <xf numFmtId="4" fontId="1" fillId="0" borderId="0" xfId="1" applyNumberFormat="1" applyFont="1"/>
    <xf numFmtId="0" fontId="10" fillId="0" borderId="0" xfId="1" applyFont="1" applyBorder="1" applyAlignment="1">
      <alignment vertical="top" wrapText="1"/>
    </xf>
    <xf numFmtId="0" fontId="1" fillId="0" borderId="0" xfId="1" applyFill="1" applyBorder="1"/>
    <xf numFmtId="0" fontId="1" fillId="0" borderId="0" xfId="1" applyFont="1" applyFill="1" applyBorder="1"/>
    <xf numFmtId="0" fontId="3" fillId="0" borderId="0" xfId="1" applyFont="1" applyFill="1" applyBorder="1"/>
    <xf numFmtId="0" fontId="13" fillId="0" borderId="0" xfId="1" applyFont="1" applyFill="1" applyBorder="1" applyAlignment="1">
      <alignment wrapText="1"/>
    </xf>
    <xf numFmtId="0" fontId="13" fillId="0" borderId="0" xfId="1" applyFont="1" applyBorder="1" applyAlignment="1">
      <alignment vertical="top" wrapText="1"/>
    </xf>
    <xf numFmtId="0" fontId="3" fillId="0" borderId="3" xfId="1" applyFont="1" applyBorder="1" applyAlignment="1">
      <alignment horizontal="left" vertical="top" wrapText="1"/>
    </xf>
    <xf numFmtId="4" fontId="1" fillId="0" borderId="0" xfId="1" applyNumberFormat="1" applyFont="1" applyAlignment="1" applyProtection="1">
      <alignment vertical="top" wrapText="1"/>
    </xf>
    <xf numFmtId="2" fontId="1" fillId="0" borderId="0" xfId="1" applyNumberFormat="1" applyFont="1" applyBorder="1" applyAlignment="1">
      <alignment wrapText="1"/>
    </xf>
    <xf numFmtId="0" fontId="1" fillId="0" borderId="0" xfId="1" applyFont="1" applyFill="1" applyBorder="1" applyAlignment="1">
      <alignment horizontal="center" wrapText="1"/>
    </xf>
    <xf numFmtId="2" fontId="1" fillId="0" borderId="0" xfId="1" applyNumberFormat="1" applyFont="1" applyFill="1" applyBorder="1"/>
    <xf numFmtId="0" fontId="1" fillId="0" borderId="0" xfId="1" applyFont="1" applyFill="1" applyBorder="1" applyAlignment="1">
      <alignment horizontal="center"/>
    </xf>
    <xf numFmtId="0" fontId="1" fillId="0" borderId="0" xfId="1" applyFont="1" applyFill="1" applyBorder="1" applyAlignment="1">
      <alignment vertical="top" wrapText="1"/>
    </xf>
    <xf numFmtId="0" fontId="1" fillId="0" borderId="0" xfId="1" applyFont="1" applyFill="1" applyBorder="1" applyAlignment="1">
      <alignment horizontal="center" vertical="top" wrapText="1"/>
    </xf>
    <xf numFmtId="2" fontId="1" fillId="0" borderId="0" xfId="1" applyNumberFormat="1"/>
    <xf numFmtId="4" fontId="1" fillId="0" borderId="0" xfId="1" applyNumberFormat="1" applyBorder="1" applyAlignment="1">
      <alignment horizontal="right"/>
    </xf>
    <xf numFmtId="0" fontId="1" fillId="0" borderId="0" xfId="1" applyBorder="1" applyAlignment="1">
      <alignment horizontal="center"/>
    </xf>
    <xf numFmtId="0" fontId="1" fillId="0" borderId="0" xfId="1" applyBorder="1" applyAlignment="1">
      <alignment vertical="top" wrapText="1"/>
    </xf>
    <xf numFmtId="4" fontId="1" fillId="0" borderId="0" xfId="1" applyNumberFormat="1" applyAlignment="1">
      <alignment horizontal="right"/>
    </xf>
    <xf numFmtId="0" fontId="1" fillId="0" borderId="0" xfId="1" applyAlignment="1">
      <alignment horizontal="center"/>
    </xf>
    <xf numFmtId="0" fontId="1" fillId="0" borderId="0" xfId="1" applyAlignment="1">
      <alignment vertical="top" wrapText="1"/>
    </xf>
    <xf numFmtId="0" fontId="3" fillId="0" borderId="0" xfId="1" applyFont="1" applyAlignment="1">
      <alignment horizontal="center" vertical="top"/>
    </xf>
    <xf numFmtId="0" fontId="1" fillId="0" borderId="0" xfId="1" applyFont="1" applyAlignment="1">
      <alignment vertical="top" wrapText="1"/>
    </xf>
    <xf numFmtId="0" fontId="1" fillId="0" borderId="0" xfId="1" applyFont="1" applyAlignment="1">
      <alignment horizontal="center" vertical="top"/>
    </xf>
    <xf numFmtId="0" fontId="10" fillId="0" borderId="0" xfId="1" applyFont="1" applyAlignment="1">
      <alignment horizontal="justify" vertical="top"/>
    </xf>
    <xf numFmtId="0" fontId="14" fillId="0" borderId="0" xfId="1" applyFont="1" applyBorder="1" applyAlignment="1">
      <alignment wrapText="1"/>
    </xf>
    <xf numFmtId="2" fontId="14" fillId="0" borderId="0" xfId="1" applyNumberFormat="1" applyFont="1" applyBorder="1" applyAlignment="1">
      <alignment wrapText="1"/>
    </xf>
    <xf numFmtId="0" fontId="1" fillId="0" borderId="0" xfId="1" applyFont="1" applyBorder="1"/>
    <xf numFmtId="0" fontId="14" fillId="0" borderId="0" xfId="1" applyFont="1" applyBorder="1" applyAlignment="1">
      <alignment horizontal="center" vertical="top" wrapText="1"/>
    </xf>
    <xf numFmtId="4" fontId="3" fillId="0" borderId="4" xfId="1" applyNumberFormat="1" applyFont="1" applyBorder="1" applyAlignment="1">
      <alignment wrapText="1"/>
    </xf>
    <xf numFmtId="0" fontId="1" fillId="0" borderId="4" xfId="1" applyFont="1" applyBorder="1"/>
    <xf numFmtId="0" fontId="3" fillId="0" borderId="4" xfId="1" applyFont="1" applyBorder="1" applyAlignment="1">
      <alignment wrapText="1"/>
    </xf>
    <xf numFmtId="0" fontId="1" fillId="0" borderId="0" xfId="1" applyAlignment="1">
      <alignment horizontal="justify" vertical="top"/>
    </xf>
    <xf numFmtId="0" fontId="15" fillId="0" borderId="0" xfId="1" applyFont="1" applyFill="1" applyBorder="1" applyAlignment="1">
      <alignment horizontal="left" vertical="top" wrapText="1"/>
    </xf>
    <xf numFmtId="2" fontId="5" fillId="0" borderId="0" xfId="1" applyNumberFormat="1" applyFont="1" applyBorder="1" applyAlignment="1">
      <alignment wrapText="1"/>
    </xf>
    <xf numFmtId="0" fontId="3" fillId="0" borderId="0" xfId="1" applyFont="1" applyFill="1" applyBorder="1" applyAlignment="1"/>
    <xf numFmtId="0" fontId="3" fillId="0" borderId="4" xfId="1" applyFont="1" applyBorder="1" applyAlignment="1">
      <alignment wrapText="1"/>
    </xf>
    <xf numFmtId="4" fontId="1" fillId="0" borderId="0" xfId="1" applyNumberFormat="1" applyFont="1" applyFill="1" applyAlignment="1" applyProtection="1">
      <alignment horizontal="right" wrapText="1"/>
    </xf>
    <xf numFmtId="4" fontId="1" fillId="0" borderId="0" xfId="1" applyNumberFormat="1" applyFont="1" applyFill="1"/>
    <xf numFmtId="0" fontId="1" fillId="0" borderId="0" xfId="1" applyFont="1" applyFill="1" applyBorder="1" applyAlignment="1">
      <alignment horizontal="left" vertical="top" wrapText="1"/>
    </xf>
    <xf numFmtId="4" fontId="5" fillId="0" borderId="0" xfId="1" applyNumberFormat="1" applyFont="1" applyProtection="1"/>
    <xf numFmtId="2" fontId="5" fillId="0" borderId="0" xfId="1" applyNumberFormat="1" applyFont="1" applyProtection="1"/>
    <xf numFmtId="4" fontId="1" fillId="0" borderId="0" xfId="1" applyNumberFormat="1" applyFont="1" applyAlignment="1" applyProtection="1">
      <alignment horizontal="center"/>
    </xf>
    <xf numFmtId="4" fontId="1" fillId="0" borderId="0" xfId="1" applyNumberFormat="1" applyFont="1" applyFill="1" applyBorder="1" applyAlignment="1" applyProtection="1">
      <alignment horizontal="left" vertical="top" wrapText="1"/>
    </xf>
    <xf numFmtId="4" fontId="1" fillId="0" borderId="0" xfId="1" applyNumberFormat="1" applyFont="1" applyAlignment="1" applyProtection="1">
      <alignment horizontal="center" vertical="top"/>
    </xf>
    <xf numFmtId="2" fontId="8" fillId="0" borderId="0" xfId="1" applyNumberFormat="1" applyFont="1" applyFill="1"/>
    <xf numFmtId="2" fontId="1" fillId="0" borderId="0" xfId="1" applyNumberFormat="1" applyFont="1" applyFill="1"/>
    <xf numFmtId="0" fontId="1" fillId="0" borderId="0" xfId="1" applyFont="1" applyFill="1"/>
    <xf numFmtId="0" fontId="16" fillId="0" borderId="0" xfId="1" applyFont="1" applyFill="1"/>
    <xf numFmtId="0" fontId="1" fillId="0" borderId="0" xfId="1" applyFont="1" applyFill="1" applyAlignment="1">
      <alignment wrapText="1"/>
    </xf>
    <xf numFmtId="0" fontId="3" fillId="0" borderId="0" xfId="1" applyFont="1" applyBorder="1" applyAlignment="1">
      <alignment horizontal="left" vertical="top" wrapText="1"/>
    </xf>
    <xf numFmtId="0" fontId="3" fillId="0" borderId="0" xfId="1" applyFont="1" applyFill="1" applyBorder="1" applyAlignment="1">
      <alignment horizontal="center" wrapText="1"/>
    </xf>
    <xf numFmtId="4" fontId="17" fillId="0" borderId="0" xfId="1" applyNumberFormat="1" applyFont="1" applyFill="1" applyBorder="1" applyAlignment="1">
      <alignment horizontal="center" vertical="center" wrapText="1"/>
    </xf>
    <xf numFmtId="4" fontId="18" fillId="0" borderId="0" xfId="1" applyNumberFormat="1" applyFont="1" applyFill="1" applyBorder="1" applyAlignment="1">
      <alignment horizontal="center" vertical="center" wrapText="1"/>
    </xf>
    <xf numFmtId="4" fontId="17" fillId="0" borderId="0" xfId="1" applyNumberFormat="1" applyFont="1" applyFill="1" applyBorder="1" applyAlignment="1">
      <alignment horizontal="center" vertical="top" wrapText="1"/>
    </xf>
    <xf numFmtId="4" fontId="19" fillId="0" borderId="0" xfId="1" applyNumberFormat="1" applyFont="1" applyFill="1" applyBorder="1" applyAlignment="1">
      <alignment horizontal="left" vertical="top" wrapText="1"/>
    </xf>
    <xf numFmtId="4" fontId="17" fillId="2" borderId="5" xfId="1" applyNumberFormat="1" applyFont="1" applyFill="1" applyBorder="1" applyAlignment="1">
      <alignment horizontal="center" vertical="center" wrapText="1"/>
    </xf>
    <xf numFmtId="4" fontId="18" fillId="2" borderId="5" xfId="1" applyNumberFormat="1" applyFont="1" applyFill="1" applyBorder="1" applyAlignment="1">
      <alignment horizontal="center" vertical="center" wrapText="1"/>
    </xf>
    <xf numFmtId="4" fontId="17" fillId="2" borderId="5" xfId="1" applyNumberFormat="1" applyFont="1" applyFill="1" applyBorder="1" applyAlignment="1">
      <alignment horizontal="center" vertical="top" wrapText="1"/>
    </xf>
  </cellXfs>
  <cellStyles count="3">
    <cellStyle name="Normal 2 3 2" xfId="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0"/>
  <sheetViews>
    <sheetView tabSelected="1" workbookViewId="0">
      <selection activeCell="C139" sqref="C139"/>
    </sheetView>
  </sheetViews>
  <sheetFormatPr defaultColWidth="8.85546875" defaultRowHeight="12.75" x14ac:dyDescent="0.2"/>
  <cols>
    <col min="1" max="1" width="4.85546875" style="6" customWidth="1"/>
    <col min="2" max="2" width="43.7109375" style="5" customWidth="1"/>
    <col min="3" max="3" width="8.140625" style="1" customWidth="1"/>
    <col min="4" max="4" width="9.7109375" style="4" customWidth="1"/>
    <col min="5" max="5" width="11.140625" style="4" customWidth="1"/>
    <col min="6" max="6" width="13.140625" style="3" customWidth="1"/>
    <col min="7" max="7" width="0" style="1" hidden="1" customWidth="1"/>
    <col min="8" max="8" width="10.140625" style="1" customWidth="1"/>
    <col min="9" max="13" width="8.85546875" style="2"/>
    <col min="14" max="16384" width="8.85546875" style="1"/>
  </cols>
  <sheetData>
    <row r="1" spans="1:13" ht="24" x14ac:dyDescent="0.2">
      <c r="A1" s="150" t="s">
        <v>109</v>
      </c>
      <c r="B1" s="148" t="s">
        <v>108</v>
      </c>
      <c r="C1" s="149" t="s">
        <v>107</v>
      </c>
      <c r="D1" s="148" t="s">
        <v>106</v>
      </c>
      <c r="E1" s="148" t="s">
        <v>105</v>
      </c>
      <c r="F1" s="148" t="s">
        <v>104</v>
      </c>
    </row>
    <row r="2" spans="1:13" x14ac:dyDescent="0.2">
      <c r="A2" s="146"/>
      <c r="B2" s="147" t="s">
        <v>103</v>
      </c>
      <c r="C2" s="145"/>
      <c r="D2" s="144"/>
      <c r="E2" s="144"/>
      <c r="F2" s="144"/>
    </row>
    <row r="3" spans="1:13" ht="38.25" x14ac:dyDescent="0.2">
      <c r="A3" s="146"/>
      <c r="B3" s="147" t="s">
        <v>102</v>
      </c>
      <c r="C3" s="145"/>
      <c r="D3" s="144"/>
      <c r="E3" s="144"/>
      <c r="F3" s="144"/>
    </row>
    <row r="4" spans="1:13" ht="12" customHeight="1" x14ac:dyDescent="0.2">
      <c r="A4" s="146"/>
      <c r="C4" s="145"/>
      <c r="D4" s="144"/>
      <c r="E4" s="144"/>
      <c r="F4" s="144"/>
    </row>
    <row r="5" spans="1:13" x14ac:dyDescent="0.2">
      <c r="A5" s="143"/>
      <c r="B5" s="95" t="s">
        <v>101</v>
      </c>
      <c r="C5" s="94"/>
      <c r="D5" s="94"/>
      <c r="E5" s="94"/>
      <c r="F5" s="94"/>
    </row>
    <row r="6" spans="1:13" ht="51" x14ac:dyDescent="0.2">
      <c r="A6" s="6" t="s">
        <v>58</v>
      </c>
      <c r="B6" s="85" t="s">
        <v>100</v>
      </c>
      <c r="C6" s="23"/>
    </row>
    <row r="7" spans="1:13" ht="15" x14ac:dyDescent="0.2">
      <c r="B7" s="85" t="s">
        <v>99</v>
      </c>
      <c r="C7" s="23" t="s">
        <v>18</v>
      </c>
      <c r="D7" s="4">
        <v>363</v>
      </c>
      <c r="F7" s="31"/>
    </row>
    <row r="8" spans="1:13" x14ac:dyDescent="0.2">
      <c r="B8" s="142"/>
      <c r="C8" s="23"/>
    </row>
    <row r="9" spans="1:13" ht="78" x14ac:dyDescent="0.2">
      <c r="A9" s="6" t="s">
        <v>55</v>
      </c>
      <c r="B9" s="85" t="s">
        <v>98</v>
      </c>
      <c r="C9" s="23" t="s">
        <v>28</v>
      </c>
      <c r="D9" s="4">
        <v>2</v>
      </c>
      <c r="F9" s="31"/>
      <c r="H9" s="9"/>
      <c r="I9" s="100"/>
      <c r="J9" s="100"/>
      <c r="K9" s="100"/>
    </row>
    <row r="10" spans="1:13" x14ac:dyDescent="0.2">
      <c r="H10" s="9"/>
      <c r="I10" s="100"/>
      <c r="J10" s="100"/>
      <c r="K10" s="100"/>
    </row>
    <row r="11" spans="1:13" s="46" customFormat="1" ht="38.25" x14ac:dyDescent="0.2">
      <c r="A11" s="56" t="s">
        <v>53</v>
      </c>
      <c r="B11" s="141" t="s">
        <v>97</v>
      </c>
      <c r="C11" s="67" t="s">
        <v>18</v>
      </c>
      <c r="D11" s="48">
        <v>35</v>
      </c>
      <c r="E11" s="130"/>
      <c r="F11" s="129"/>
      <c r="H11" s="139"/>
      <c r="I11" s="138"/>
      <c r="J11" s="138"/>
      <c r="K11" s="138"/>
      <c r="L11" s="137"/>
      <c r="M11" s="137"/>
    </row>
    <row r="12" spans="1:13" s="46" customFormat="1" x14ac:dyDescent="0.2">
      <c r="A12" s="56"/>
      <c r="B12" s="140"/>
      <c r="H12" s="139"/>
      <c r="I12" s="138"/>
      <c r="J12" s="138"/>
      <c r="K12" s="138"/>
      <c r="L12" s="137"/>
      <c r="M12" s="137"/>
    </row>
    <row r="13" spans="1:13" s="46" customFormat="1" ht="94.5" customHeight="1" x14ac:dyDescent="0.2">
      <c r="A13" s="56" t="s">
        <v>50</v>
      </c>
      <c r="B13" s="51" t="s">
        <v>96</v>
      </c>
      <c r="C13" s="67" t="s">
        <v>47</v>
      </c>
      <c r="D13" s="48">
        <v>16</v>
      </c>
      <c r="E13" s="130"/>
      <c r="F13" s="129"/>
      <c r="H13" s="139"/>
      <c r="I13" s="138"/>
      <c r="J13" s="137"/>
      <c r="K13" s="138"/>
      <c r="L13" s="137"/>
      <c r="M13" s="137"/>
    </row>
    <row r="14" spans="1:13" s="46" customFormat="1" x14ac:dyDescent="0.2">
      <c r="A14" s="56"/>
      <c r="B14" s="135"/>
      <c r="C14" s="67"/>
      <c r="D14" s="48"/>
      <c r="E14" s="130"/>
      <c r="F14" s="129"/>
      <c r="H14" s="139"/>
      <c r="I14" s="138"/>
      <c r="J14" s="137"/>
      <c r="K14" s="138"/>
      <c r="L14" s="137"/>
      <c r="M14" s="137"/>
    </row>
    <row r="15" spans="1:13" s="46" customFormat="1" ht="79.5" customHeight="1" x14ac:dyDescent="0.2">
      <c r="A15" s="56" t="s">
        <v>46</v>
      </c>
      <c r="B15" s="51" t="s">
        <v>95</v>
      </c>
      <c r="C15" s="67" t="s">
        <v>47</v>
      </c>
      <c r="D15" s="48">
        <v>5</v>
      </c>
      <c r="E15" s="130"/>
      <c r="F15" s="129"/>
      <c r="H15" s="139"/>
      <c r="I15" s="138"/>
      <c r="J15" s="137"/>
      <c r="K15" s="138"/>
      <c r="L15" s="137"/>
      <c r="M15" s="137"/>
    </row>
    <row r="16" spans="1:13" s="46" customFormat="1" x14ac:dyDescent="0.2">
      <c r="A16" s="56"/>
      <c r="B16" s="51"/>
      <c r="C16" s="67"/>
      <c r="D16" s="48"/>
      <c r="E16" s="130"/>
      <c r="F16" s="129"/>
      <c r="H16" s="139"/>
      <c r="I16" s="138"/>
      <c r="J16" s="137"/>
      <c r="K16" s="138"/>
      <c r="L16" s="137"/>
      <c r="M16" s="137"/>
    </row>
    <row r="17" spans="1:13" s="132" customFormat="1" ht="51" x14ac:dyDescent="0.2">
      <c r="A17" s="136" t="s">
        <v>44</v>
      </c>
      <c r="B17" s="135" t="s">
        <v>94</v>
      </c>
      <c r="C17" s="134" t="s">
        <v>21</v>
      </c>
      <c r="D17" s="79">
        <v>3</v>
      </c>
      <c r="E17" s="79"/>
      <c r="F17" s="35"/>
      <c r="I17" s="133"/>
      <c r="J17" s="133"/>
      <c r="K17" s="133"/>
      <c r="L17" s="133"/>
      <c r="M17" s="133"/>
    </row>
    <row r="18" spans="1:13" s="132" customFormat="1" x14ac:dyDescent="0.2">
      <c r="A18" s="136"/>
      <c r="B18" s="135"/>
      <c r="C18" s="134"/>
      <c r="D18" s="79"/>
      <c r="E18" s="79"/>
      <c r="F18" s="35"/>
      <c r="I18" s="133"/>
      <c r="J18" s="133"/>
      <c r="K18" s="133"/>
      <c r="L18" s="133"/>
      <c r="M18" s="133"/>
    </row>
    <row r="19" spans="1:13" ht="102" x14ac:dyDescent="0.2">
      <c r="A19" s="22" t="s">
        <v>93</v>
      </c>
      <c r="B19" s="131" t="s">
        <v>92</v>
      </c>
      <c r="C19" s="67" t="s">
        <v>21</v>
      </c>
      <c r="D19" s="48">
        <v>6</v>
      </c>
      <c r="E19" s="130"/>
      <c r="F19" s="129"/>
    </row>
    <row r="20" spans="1:13" x14ac:dyDescent="0.2">
      <c r="C20" s="21"/>
      <c r="F20" s="31"/>
    </row>
    <row r="21" spans="1:13" x14ac:dyDescent="0.2">
      <c r="B21" s="128" t="s">
        <v>91</v>
      </c>
      <c r="C21" s="128"/>
      <c r="D21" s="128"/>
      <c r="E21" s="128"/>
      <c r="F21" s="121" t="str">
        <f>IF(SUM(F6:F20)=0,"",SUM(F6:F20))</f>
        <v/>
      </c>
    </row>
    <row r="22" spans="1:13" x14ac:dyDescent="0.2">
      <c r="B22" s="15"/>
      <c r="C22" s="119"/>
      <c r="D22" s="119"/>
      <c r="E22" s="119"/>
      <c r="F22" s="8"/>
    </row>
    <row r="23" spans="1:13" x14ac:dyDescent="0.2">
      <c r="A23" s="82"/>
      <c r="B23" s="127" t="s">
        <v>90</v>
      </c>
      <c r="C23" s="94"/>
      <c r="D23" s="94"/>
      <c r="E23" s="94"/>
      <c r="F23" s="94"/>
    </row>
    <row r="24" spans="1:13" ht="132" x14ac:dyDescent="0.2">
      <c r="A24" s="22" t="s">
        <v>58</v>
      </c>
      <c r="B24" s="85" t="s">
        <v>89</v>
      </c>
      <c r="C24" s="23"/>
    </row>
    <row r="25" spans="1:13" ht="14.25" x14ac:dyDescent="0.2">
      <c r="B25" s="125" t="s">
        <v>88</v>
      </c>
      <c r="C25" s="23" t="s">
        <v>28</v>
      </c>
      <c r="D25" s="4">
        <v>154</v>
      </c>
      <c r="F25" s="31"/>
    </row>
    <row r="26" spans="1:13" ht="14.25" x14ac:dyDescent="0.2">
      <c r="B26" s="125" t="s">
        <v>87</v>
      </c>
      <c r="C26" s="23" t="s">
        <v>28</v>
      </c>
      <c r="D26" s="4">
        <v>16</v>
      </c>
      <c r="F26" s="31"/>
      <c r="J26" s="126"/>
    </row>
    <row r="27" spans="1:13" x14ac:dyDescent="0.2">
      <c r="B27" s="125"/>
    </row>
    <row r="28" spans="1:13" ht="68.25" x14ac:dyDescent="0.2">
      <c r="A28" s="22" t="s">
        <v>55</v>
      </c>
      <c r="B28" s="80" t="s">
        <v>86</v>
      </c>
      <c r="C28" s="23" t="s">
        <v>47</v>
      </c>
      <c r="D28" s="4">
        <v>506</v>
      </c>
      <c r="F28" s="31"/>
    </row>
    <row r="29" spans="1:13" x14ac:dyDescent="0.2">
      <c r="B29" s="116"/>
      <c r="C29" s="73"/>
      <c r="D29" s="37"/>
      <c r="E29" s="91"/>
      <c r="F29" s="31"/>
    </row>
    <row r="30" spans="1:13" ht="89.25" x14ac:dyDescent="0.2">
      <c r="A30" s="22" t="s">
        <v>53</v>
      </c>
      <c r="B30" s="74" t="s">
        <v>85</v>
      </c>
      <c r="C30" s="64"/>
      <c r="D30" s="91"/>
      <c r="E30" s="91"/>
      <c r="F30" s="91"/>
    </row>
    <row r="31" spans="1:13" ht="15" x14ac:dyDescent="0.2">
      <c r="B31" s="116" t="s">
        <v>84</v>
      </c>
      <c r="C31" s="44" t="s">
        <v>28</v>
      </c>
      <c r="D31" s="91">
        <v>110</v>
      </c>
      <c r="E31" s="91"/>
      <c r="F31" s="31"/>
    </row>
    <row r="32" spans="1:13" x14ac:dyDescent="0.2">
      <c r="B32" s="116"/>
      <c r="C32" s="44"/>
      <c r="D32" s="91"/>
      <c r="E32" s="91"/>
      <c r="F32" s="31"/>
    </row>
    <row r="33" spans="1:15" ht="63.75" x14ac:dyDescent="0.2">
      <c r="A33" s="22" t="s">
        <v>50</v>
      </c>
      <c r="B33" s="124" t="s">
        <v>83</v>
      </c>
      <c r="C33" s="64"/>
      <c r="D33" s="91"/>
      <c r="E33" s="91"/>
      <c r="F33" s="91"/>
    </row>
    <row r="34" spans="1:15" ht="15" x14ac:dyDescent="0.2">
      <c r="B34" s="116" t="s">
        <v>82</v>
      </c>
      <c r="C34" s="44" t="s">
        <v>28</v>
      </c>
      <c r="D34" s="91">
        <v>50</v>
      </c>
      <c r="E34" s="91"/>
      <c r="F34" s="31"/>
    </row>
    <row r="35" spans="1:15" x14ac:dyDescent="0.2">
      <c r="A35" s="22"/>
      <c r="C35" s="23"/>
      <c r="F35" s="31"/>
    </row>
    <row r="36" spans="1:15" s="117" customFormat="1" x14ac:dyDescent="0.2">
      <c r="A36" s="120"/>
      <c r="B36" s="123" t="s">
        <v>81</v>
      </c>
      <c r="C36" s="122"/>
      <c r="D36" s="122"/>
      <c r="E36" s="122"/>
      <c r="F36" s="121" t="str">
        <f>IF(SUM(F24:F35)=0,"",SUM(F24:F35))</f>
        <v/>
      </c>
      <c r="I36" s="118"/>
      <c r="J36" s="118"/>
      <c r="K36" s="118"/>
      <c r="L36" s="118"/>
      <c r="M36" s="118"/>
    </row>
    <row r="37" spans="1:15" s="117" customFormat="1" x14ac:dyDescent="0.2">
      <c r="A37" s="120"/>
      <c r="B37" s="15"/>
      <c r="C37" s="119"/>
      <c r="D37" s="119"/>
      <c r="E37" s="119"/>
      <c r="F37" s="8"/>
      <c r="I37" s="118"/>
      <c r="J37" s="118"/>
      <c r="K37" s="118"/>
      <c r="L37" s="118"/>
      <c r="M37" s="118"/>
    </row>
    <row r="38" spans="1:15" ht="15.75" x14ac:dyDescent="0.25">
      <c r="A38" s="96"/>
      <c r="B38" s="95" t="s">
        <v>80</v>
      </c>
      <c r="C38" s="93"/>
      <c r="D38" s="94"/>
      <c r="E38" s="94"/>
      <c r="F38" s="93"/>
    </row>
    <row r="39" spans="1:15" ht="91.5" x14ac:dyDescent="0.2">
      <c r="A39" s="6" t="s">
        <v>58</v>
      </c>
      <c r="B39" s="5" t="s">
        <v>79</v>
      </c>
      <c r="C39" s="21"/>
    </row>
    <row r="40" spans="1:15" ht="30" x14ac:dyDescent="0.2">
      <c r="B40" s="116" t="s">
        <v>78</v>
      </c>
      <c r="C40" s="44" t="s">
        <v>28</v>
      </c>
      <c r="D40" s="91">
        <v>110</v>
      </c>
      <c r="E40" s="91"/>
      <c r="F40" s="31"/>
    </row>
    <row r="41" spans="1:15" x14ac:dyDescent="0.2">
      <c r="B41" s="116"/>
      <c r="C41" s="44"/>
      <c r="D41" s="91"/>
      <c r="E41" s="91"/>
      <c r="F41" s="31"/>
    </row>
    <row r="42" spans="1:15" s="57" customFormat="1" ht="81" customHeight="1" x14ac:dyDescent="0.2">
      <c r="A42" s="115" t="s">
        <v>55</v>
      </c>
      <c r="B42" s="114" t="s">
        <v>77</v>
      </c>
      <c r="C42" s="44"/>
      <c r="D42" s="37"/>
      <c r="E42" s="110"/>
      <c r="F42" s="110"/>
      <c r="L42" s="106"/>
      <c r="M42" s="106"/>
      <c r="N42" s="106"/>
      <c r="O42" s="106"/>
    </row>
    <row r="43" spans="1:15" s="57" customFormat="1" ht="12.75" customHeight="1" x14ac:dyDescent="0.2">
      <c r="A43" s="113"/>
      <c r="B43" s="112" t="s">
        <v>76</v>
      </c>
      <c r="C43" s="111" t="s">
        <v>75</v>
      </c>
      <c r="D43" s="37">
        <v>54</v>
      </c>
      <c r="E43" s="110"/>
      <c r="F43" s="110"/>
      <c r="L43" s="106"/>
      <c r="M43" s="106"/>
      <c r="N43" s="106"/>
      <c r="O43" s="106"/>
    </row>
    <row r="44" spans="1:15" s="57" customFormat="1" ht="12.75" customHeight="1" x14ac:dyDescent="0.2">
      <c r="A44" s="88"/>
      <c r="B44" s="109" t="s">
        <v>74</v>
      </c>
      <c r="C44" s="108" t="s">
        <v>73</v>
      </c>
      <c r="D44" s="107">
        <v>115</v>
      </c>
      <c r="E44" s="107"/>
      <c r="F44" s="107"/>
      <c r="L44" s="106"/>
      <c r="M44" s="106"/>
      <c r="N44" s="106"/>
      <c r="O44" s="106"/>
    </row>
    <row r="45" spans="1:15" s="94" customFormat="1" x14ac:dyDescent="0.2">
      <c r="A45" s="105"/>
      <c r="B45" s="104"/>
      <c r="C45" s="103"/>
      <c r="D45" s="66"/>
      <c r="E45" s="66"/>
      <c r="F45" s="35"/>
      <c r="I45" s="102"/>
      <c r="J45" s="102"/>
      <c r="K45" s="102"/>
      <c r="L45" s="102"/>
      <c r="M45" s="102"/>
    </row>
    <row r="46" spans="1:15" s="9" customFormat="1" ht="205.5" x14ac:dyDescent="0.2">
      <c r="A46" s="22" t="s">
        <v>53</v>
      </c>
      <c r="B46" s="80" t="s">
        <v>72</v>
      </c>
      <c r="C46" s="101" t="s">
        <v>47</v>
      </c>
      <c r="D46" s="91">
        <v>2</v>
      </c>
      <c r="E46" s="91"/>
      <c r="F46" s="35"/>
      <c r="I46" s="100"/>
      <c r="J46" s="100"/>
      <c r="K46" s="100"/>
      <c r="L46" s="100"/>
      <c r="M46" s="100"/>
    </row>
    <row r="47" spans="1:15" x14ac:dyDescent="0.2">
      <c r="B47" s="99"/>
      <c r="C47" s="23"/>
      <c r="D47" s="91"/>
      <c r="E47" s="91"/>
      <c r="F47" s="31"/>
    </row>
    <row r="48" spans="1:15" ht="13.5" thickBot="1" x14ac:dyDescent="0.25">
      <c r="B48" s="98" t="s">
        <v>71</v>
      </c>
      <c r="C48" s="29"/>
      <c r="D48" s="28"/>
      <c r="E48" s="28"/>
      <c r="F48" s="27" t="str">
        <f>IF(SUM(F40:F47)=0,"",SUM(F40:F47))</f>
        <v/>
      </c>
    </row>
    <row r="49" spans="1:13" ht="16.5" thickTop="1" x14ac:dyDescent="0.2">
      <c r="B49" s="97"/>
      <c r="C49" s="21"/>
    </row>
    <row r="50" spans="1:13" ht="15.75" x14ac:dyDescent="0.25">
      <c r="A50" s="96" t="s">
        <v>70</v>
      </c>
      <c r="B50" s="95" t="s">
        <v>69</v>
      </c>
      <c r="C50" s="93"/>
      <c r="D50" s="94"/>
      <c r="E50" s="94"/>
      <c r="F50" s="93"/>
    </row>
    <row r="51" spans="1:13" ht="89.25" x14ac:dyDescent="0.2">
      <c r="A51" s="6" t="s">
        <v>58</v>
      </c>
      <c r="B51" s="92" t="s">
        <v>68</v>
      </c>
      <c r="C51" s="23"/>
    </row>
    <row r="52" spans="1:13" x14ac:dyDescent="0.2">
      <c r="B52" s="5" t="s">
        <v>67</v>
      </c>
      <c r="C52" s="23" t="s">
        <v>21</v>
      </c>
      <c r="D52" s="91">
        <v>2</v>
      </c>
      <c r="E52" s="91"/>
      <c r="F52" s="31"/>
      <c r="G52" s="1" t="s">
        <v>11</v>
      </c>
    </row>
    <row r="53" spans="1:13" x14ac:dyDescent="0.2">
      <c r="C53" s="21"/>
      <c r="F53" s="31"/>
    </row>
    <row r="54" spans="1:13" s="64" customFormat="1" x14ac:dyDescent="0.2">
      <c r="A54" s="90" t="s">
        <v>55</v>
      </c>
      <c r="B54" s="89" t="s">
        <v>66</v>
      </c>
      <c r="C54" s="69"/>
      <c r="D54" s="68"/>
      <c r="E54" s="36"/>
      <c r="F54" s="35"/>
      <c r="I54" s="86"/>
      <c r="J54" s="86"/>
      <c r="K54" s="86"/>
      <c r="L54" s="86"/>
      <c r="M54" s="86"/>
    </row>
    <row r="55" spans="1:13" s="64" customFormat="1" ht="64.5" customHeight="1" x14ac:dyDescent="0.2">
      <c r="A55" s="88"/>
      <c r="B55" s="87" t="s">
        <v>65</v>
      </c>
      <c r="C55" s="69"/>
      <c r="D55" s="68"/>
      <c r="E55" s="36"/>
      <c r="F55" s="35"/>
      <c r="I55" s="86"/>
      <c r="J55" s="86"/>
      <c r="K55" s="86"/>
      <c r="L55" s="86"/>
      <c r="M55" s="86"/>
    </row>
    <row r="56" spans="1:13" x14ac:dyDescent="0.2">
      <c r="B56" s="45" t="s">
        <v>64</v>
      </c>
      <c r="C56" s="23"/>
    </row>
    <row r="57" spans="1:13" ht="14.25" x14ac:dyDescent="0.2">
      <c r="B57" s="85" t="s">
        <v>63</v>
      </c>
      <c r="C57" s="69" t="s">
        <v>47</v>
      </c>
      <c r="D57" s="68">
        <v>7.5</v>
      </c>
      <c r="E57" s="36"/>
      <c r="F57" s="35"/>
    </row>
    <row r="58" spans="1:13" x14ac:dyDescent="0.2">
      <c r="B58" s="5" t="s">
        <v>62</v>
      </c>
      <c r="C58" s="23"/>
    </row>
    <row r="59" spans="1:13" ht="25.5" x14ac:dyDescent="0.2">
      <c r="B59" s="45" t="s">
        <v>61</v>
      </c>
      <c r="C59" s="23" t="s">
        <v>18</v>
      </c>
      <c r="D59" s="68">
        <v>5</v>
      </c>
      <c r="E59" s="36"/>
      <c r="F59" s="35"/>
    </row>
    <row r="60" spans="1:13" x14ac:dyDescent="0.2">
      <c r="B60" s="1"/>
      <c r="C60" s="69"/>
      <c r="D60" s="68"/>
      <c r="E60" s="36"/>
      <c r="F60" s="35"/>
    </row>
    <row r="61" spans="1:13" ht="13.5" thickBot="1" x14ac:dyDescent="0.25">
      <c r="B61" s="84" t="s">
        <v>60</v>
      </c>
      <c r="C61" s="29"/>
      <c r="D61" s="28"/>
      <c r="E61" s="28"/>
      <c r="F61" s="27" t="str">
        <f>IF(SUM(F51:F60)=0,"",SUM(F51:F60))</f>
        <v/>
      </c>
    </row>
    <row r="62" spans="1:13" ht="15.75" thickTop="1" x14ac:dyDescent="0.25">
      <c r="B62" s="83"/>
      <c r="C62" s="23"/>
      <c r="F62" s="7"/>
    </row>
    <row r="63" spans="1:13" ht="14.25" x14ac:dyDescent="0.2">
      <c r="A63" s="1"/>
      <c r="B63" s="82" t="s">
        <v>59</v>
      </c>
      <c r="C63" s="81"/>
      <c r="D63" s="81"/>
      <c r="E63" s="81"/>
      <c r="F63" s="81"/>
    </row>
    <row r="64" spans="1:13" ht="63.75" x14ac:dyDescent="0.2">
      <c r="A64" s="22" t="s">
        <v>58</v>
      </c>
      <c r="B64" s="5" t="s">
        <v>57</v>
      </c>
      <c r="C64" s="21"/>
      <c r="F64" s="31"/>
    </row>
    <row r="65" spans="1:13" ht="15" x14ac:dyDescent="0.2">
      <c r="B65" s="5" t="s">
        <v>56</v>
      </c>
      <c r="C65" s="23" t="s">
        <v>18</v>
      </c>
      <c r="D65" s="4">
        <v>4</v>
      </c>
      <c r="F65" s="31"/>
    </row>
    <row r="66" spans="1:13" x14ac:dyDescent="0.2">
      <c r="C66" s="23"/>
      <c r="F66" s="31"/>
    </row>
    <row r="67" spans="1:13" ht="89.25" x14ac:dyDescent="0.2">
      <c r="A67" s="6" t="s">
        <v>55</v>
      </c>
      <c r="B67" s="5" t="s">
        <v>54</v>
      </c>
      <c r="C67" s="69" t="s">
        <v>21</v>
      </c>
      <c r="D67" s="68">
        <v>1</v>
      </c>
      <c r="E67" s="36"/>
      <c r="F67" s="35"/>
    </row>
    <row r="68" spans="1:13" x14ac:dyDescent="0.2">
      <c r="C68" s="69"/>
      <c r="D68" s="68"/>
      <c r="E68" s="36"/>
      <c r="F68" s="35"/>
    </row>
    <row r="69" spans="1:13" s="41" customFormat="1" ht="38.25" x14ac:dyDescent="0.2">
      <c r="A69" s="22" t="s">
        <v>53</v>
      </c>
      <c r="B69" s="80" t="s">
        <v>52</v>
      </c>
      <c r="C69" s="75"/>
      <c r="D69" s="37"/>
      <c r="E69" s="70"/>
      <c r="F69" s="37"/>
      <c r="I69" s="42"/>
      <c r="J69" s="42"/>
      <c r="K69" s="42"/>
      <c r="L69" s="42"/>
      <c r="M69" s="42"/>
    </row>
    <row r="70" spans="1:13" s="41" customFormat="1" ht="110.25" customHeight="1" x14ac:dyDescent="0.2">
      <c r="A70" s="22"/>
      <c r="B70" s="74" t="s">
        <v>51</v>
      </c>
      <c r="C70" s="21" t="s">
        <v>28</v>
      </c>
      <c r="D70" s="77">
        <v>7</v>
      </c>
      <c r="E70" s="79"/>
      <c r="F70" s="35"/>
      <c r="I70" s="42"/>
      <c r="J70" s="42"/>
      <c r="K70" s="42"/>
      <c r="L70" s="42"/>
      <c r="M70" s="42"/>
    </row>
    <row r="71" spans="1:13" s="41" customFormat="1" x14ac:dyDescent="0.2">
      <c r="A71" s="72"/>
      <c r="B71" s="78"/>
      <c r="C71" s="21"/>
      <c r="D71" s="77"/>
      <c r="E71" s="76"/>
      <c r="F71" s="35"/>
      <c r="I71" s="42"/>
      <c r="J71" s="42"/>
      <c r="K71" s="42"/>
      <c r="L71" s="42"/>
      <c r="M71" s="42"/>
    </row>
    <row r="72" spans="1:13" s="41" customFormat="1" ht="51" x14ac:dyDescent="0.2">
      <c r="A72" s="22" t="s">
        <v>50</v>
      </c>
      <c r="B72" s="74" t="s">
        <v>49</v>
      </c>
      <c r="C72" s="64"/>
      <c r="D72" s="37"/>
      <c r="E72" s="70"/>
      <c r="F72" s="37"/>
      <c r="I72" s="42"/>
      <c r="J72" s="42"/>
      <c r="K72" s="42"/>
      <c r="L72" s="42"/>
      <c r="M72" s="42"/>
    </row>
    <row r="73" spans="1:13" s="41" customFormat="1" ht="15" x14ac:dyDescent="0.25">
      <c r="A73" s="22"/>
      <c r="B73" s="64" t="s">
        <v>48</v>
      </c>
      <c r="C73" s="73" t="s">
        <v>47</v>
      </c>
      <c r="D73" s="37">
        <v>31</v>
      </c>
      <c r="E73" s="37"/>
      <c r="F73" s="35"/>
      <c r="I73" s="42"/>
      <c r="J73" s="42"/>
      <c r="K73" s="42"/>
      <c r="L73" s="42"/>
      <c r="M73" s="42"/>
    </row>
    <row r="74" spans="1:13" s="41" customFormat="1" x14ac:dyDescent="0.2">
      <c r="A74" s="72"/>
      <c r="B74" s="75"/>
      <c r="C74" s="73"/>
      <c r="D74" s="37"/>
      <c r="E74" s="70"/>
      <c r="F74" s="35"/>
      <c r="I74" s="42"/>
      <c r="J74" s="42"/>
      <c r="K74" s="42"/>
      <c r="L74" s="42"/>
      <c r="M74" s="42"/>
    </row>
    <row r="75" spans="1:13" s="41" customFormat="1" ht="129.75" x14ac:dyDescent="0.2">
      <c r="A75" s="22" t="s">
        <v>46</v>
      </c>
      <c r="B75" s="74" t="s">
        <v>45</v>
      </c>
      <c r="C75" s="44" t="s">
        <v>28</v>
      </c>
      <c r="D75" s="37">
        <v>3.5</v>
      </c>
      <c r="E75" s="37"/>
      <c r="F75" s="35"/>
      <c r="I75" s="42"/>
      <c r="J75" s="42"/>
      <c r="K75" s="42"/>
      <c r="L75" s="42"/>
      <c r="M75" s="42"/>
    </row>
    <row r="76" spans="1:13" s="41" customFormat="1" x14ac:dyDescent="0.2">
      <c r="A76" s="22"/>
      <c r="B76" s="74"/>
      <c r="C76" s="44"/>
      <c r="D76" s="37"/>
      <c r="E76" s="37"/>
      <c r="F76" s="35"/>
      <c r="I76" s="42"/>
      <c r="J76" s="42"/>
      <c r="K76" s="42"/>
      <c r="L76" s="42"/>
      <c r="M76" s="42"/>
    </row>
    <row r="77" spans="1:13" s="41" customFormat="1" ht="76.5" x14ac:dyDescent="0.2">
      <c r="A77" s="22" t="s">
        <v>44</v>
      </c>
      <c r="B77" s="74" t="s">
        <v>43</v>
      </c>
      <c r="C77" s="73"/>
      <c r="D77" s="37"/>
      <c r="E77" s="37"/>
      <c r="F77" s="35"/>
      <c r="I77" s="42"/>
      <c r="J77" s="42"/>
      <c r="K77" s="42"/>
      <c r="L77" s="42"/>
      <c r="M77" s="42"/>
    </row>
    <row r="78" spans="1:13" s="41" customFormat="1" ht="51" x14ac:dyDescent="0.2">
      <c r="A78" s="22"/>
      <c r="B78" s="74" t="s">
        <v>42</v>
      </c>
      <c r="C78" s="64"/>
      <c r="D78" s="37"/>
      <c r="E78" s="37"/>
      <c r="F78" s="35"/>
      <c r="I78" s="42"/>
      <c r="J78" s="42"/>
      <c r="K78" s="42"/>
      <c r="L78" s="42"/>
      <c r="M78" s="42"/>
    </row>
    <row r="79" spans="1:13" s="41" customFormat="1" ht="15" x14ac:dyDescent="0.25">
      <c r="A79" s="22"/>
      <c r="B79" s="64" t="s">
        <v>41</v>
      </c>
      <c r="C79" s="73" t="s">
        <v>28</v>
      </c>
      <c r="D79" s="37">
        <v>9</v>
      </c>
      <c r="E79" s="37"/>
      <c r="F79" s="35"/>
      <c r="I79" s="42"/>
      <c r="J79" s="42"/>
      <c r="K79" s="42"/>
      <c r="L79" s="42"/>
      <c r="M79" s="42"/>
    </row>
    <row r="80" spans="1:13" s="41" customFormat="1" x14ac:dyDescent="0.2">
      <c r="A80" s="72"/>
      <c r="B80" s="71"/>
      <c r="C80" s="44"/>
      <c r="D80" s="37"/>
      <c r="E80" s="70"/>
      <c r="F80" s="35"/>
      <c r="I80" s="42"/>
      <c r="J80" s="42"/>
      <c r="K80" s="42"/>
      <c r="L80" s="42"/>
      <c r="M80" s="42"/>
    </row>
    <row r="81" spans="1:13" s="41" customFormat="1" ht="76.5" x14ac:dyDescent="0.2">
      <c r="A81" s="22" t="s">
        <v>40</v>
      </c>
      <c r="B81" s="45" t="s">
        <v>39</v>
      </c>
      <c r="C81" s="44" t="s">
        <v>28</v>
      </c>
      <c r="D81" s="37">
        <v>11</v>
      </c>
      <c r="E81" s="37"/>
      <c r="F81" s="35"/>
      <c r="I81" s="42"/>
      <c r="J81" s="42"/>
      <c r="K81" s="42"/>
      <c r="L81" s="42"/>
      <c r="M81" s="42"/>
    </row>
    <row r="82" spans="1:13" x14ac:dyDescent="0.2">
      <c r="C82" s="69"/>
      <c r="D82" s="68"/>
      <c r="E82" s="36"/>
      <c r="F82" s="35"/>
    </row>
    <row r="83" spans="1:13" s="57" customFormat="1" ht="231.75" x14ac:dyDescent="0.2">
      <c r="A83" s="65" t="s">
        <v>38</v>
      </c>
      <c r="B83" s="5" t="s">
        <v>37</v>
      </c>
      <c r="D83" s="64"/>
    </row>
    <row r="84" spans="1:13" s="57" customFormat="1" ht="14.25" x14ac:dyDescent="0.2">
      <c r="B84" s="5" t="s">
        <v>36</v>
      </c>
      <c r="C84" s="67" t="s">
        <v>18</v>
      </c>
      <c r="D84" s="48">
        <v>42</v>
      </c>
      <c r="E84" s="48"/>
      <c r="F84" s="49"/>
    </row>
    <row r="85" spans="1:13" s="57" customFormat="1" x14ac:dyDescent="0.2">
      <c r="B85" s="66"/>
      <c r="D85" s="64"/>
    </row>
    <row r="86" spans="1:13" s="57" customFormat="1" ht="102" x14ac:dyDescent="0.2">
      <c r="A86" s="65" t="s">
        <v>35</v>
      </c>
      <c r="B86" s="51" t="s">
        <v>34</v>
      </c>
      <c r="D86" s="64"/>
    </row>
    <row r="87" spans="1:13" s="57" customFormat="1" ht="76.5" x14ac:dyDescent="0.2">
      <c r="B87" s="51" t="s">
        <v>33</v>
      </c>
      <c r="D87" s="64"/>
    </row>
    <row r="88" spans="1:13" s="57" customFormat="1" ht="89.25" x14ac:dyDescent="0.2">
      <c r="B88" s="58" t="s">
        <v>32</v>
      </c>
      <c r="C88" s="54"/>
      <c r="D88" s="48"/>
      <c r="E88" s="48"/>
      <c r="F88" s="49"/>
    </row>
    <row r="89" spans="1:13" s="57" customFormat="1" ht="15" x14ac:dyDescent="0.25">
      <c r="B89" s="63" t="s">
        <v>31</v>
      </c>
      <c r="C89" s="62" t="s">
        <v>21</v>
      </c>
      <c r="D89" s="61">
        <v>1</v>
      </c>
      <c r="E89" s="61"/>
      <c r="F89" s="60"/>
    </row>
    <row r="90" spans="1:13" s="57" customFormat="1" x14ac:dyDescent="0.2">
      <c r="B90" s="58"/>
      <c r="C90" s="54"/>
      <c r="D90" s="48"/>
      <c r="E90" s="48"/>
      <c r="F90" s="49"/>
    </row>
    <row r="91" spans="1:13" s="41" customFormat="1" ht="94.5" customHeight="1" x14ac:dyDescent="0.25">
      <c r="A91" s="22" t="s">
        <v>30</v>
      </c>
      <c r="B91" s="51" t="s">
        <v>29</v>
      </c>
      <c r="C91" s="59" t="s">
        <v>28</v>
      </c>
      <c r="D91" s="37">
        <v>1.2</v>
      </c>
      <c r="E91" s="37"/>
      <c r="F91" s="35"/>
      <c r="I91" s="42"/>
      <c r="J91" s="42"/>
      <c r="K91" s="42"/>
      <c r="L91" s="42"/>
      <c r="M91" s="42"/>
    </row>
    <row r="92" spans="1:13" s="57" customFormat="1" x14ac:dyDescent="0.2">
      <c r="B92" s="58"/>
      <c r="C92" s="54"/>
      <c r="D92" s="48"/>
      <c r="E92" s="48"/>
      <c r="F92" s="49"/>
    </row>
    <row r="93" spans="1:13" s="46" customFormat="1" ht="131.25" x14ac:dyDescent="0.2">
      <c r="A93" s="56" t="s">
        <v>27</v>
      </c>
      <c r="B93" s="55" t="s">
        <v>26</v>
      </c>
      <c r="C93" s="54"/>
      <c r="D93" s="48"/>
      <c r="E93" s="48"/>
      <c r="F93" s="48"/>
    </row>
    <row r="94" spans="1:13" s="46" customFormat="1" x14ac:dyDescent="0.2">
      <c r="A94" s="52"/>
      <c r="B94" s="51" t="s">
        <v>25</v>
      </c>
      <c r="D94" s="53"/>
      <c r="E94" s="53"/>
    </row>
    <row r="95" spans="1:13" s="46" customFormat="1" x14ac:dyDescent="0.2">
      <c r="A95" s="52"/>
      <c r="B95" s="51" t="s">
        <v>24</v>
      </c>
      <c r="C95" s="50" t="s">
        <v>21</v>
      </c>
      <c r="D95" s="48">
        <v>1</v>
      </c>
      <c r="E95" s="48"/>
      <c r="F95" s="49"/>
      <c r="H95" s="48"/>
      <c r="I95" s="47"/>
    </row>
    <row r="96" spans="1:13" s="46" customFormat="1" x14ac:dyDescent="0.2">
      <c r="A96" s="52"/>
      <c r="B96" s="51"/>
      <c r="C96" s="50"/>
      <c r="D96" s="48"/>
      <c r="E96" s="48"/>
      <c r="F96" s="49"/>
      <c r="H96" s="48"/>
      <c r="I96" s="47"/>
    </row>
    <row r="97" spans="1:13" s="41" customFormat="1" ht="144" customHeight="1" x14ac:dyDescent="0.2">
      <c r="A97" s="22" t="s">
        <v>23</v>
      </c>
      <c r="B97" s="45" t="s">
        <v>22</v>
      </c>
      <c r="C97" s="44" t="s">
        <v>21</v>
      </c>
      <c r="D97" s="43">
        <v>1</v>
      </c>
      <c r="E97" s="37"/>
      <c r="F97" s="35"/>
      <c r="I97" s="42"/>
      <c r="J97" s="42"/>
      <c r="K97" s="42"/>
      <c r="L97" s="42"/>
      <c r="M97" s="42"/>
    </row>
    <row r="98" spans="1:13" s="41" customFormat="1" x14ac:dyDescent="0.2">
      <c r="A98" s="22"/>
      <c r="B98" s="45"/>
      <c r="C98" s="44"/>
      <c r="D98" s="43"/>
      <c r="E98" s="37"/>
      <c r="F98" s="35"/>
      <c r="I98" s="42"/>
      <c r="J98" s="42"/>
      <c r="K98" s="42"/>
      <c r="L98" s="42"/>
      <c r="M98" s="42"/>
    </row>
    <row r="99" spans="1:13" s="33" customFormat="1" ht="52.5" x14ac:dyDescent="0.2">
      <c r="A99" s="40" t="s">
        <v>20</v>
      </c>
      <c r="B99" s="39" t="s">
        <v>19</v>
      </c>
      <c r="C99" s="38" t="s">
        <v>18</v>
      </c>
      <c r="D99" s="37">
        <v>30</v>
      </c>
      <c r="E99" s="36"/>
      <c r="F99" s="35"/>
      <c r="I99" s="34"/>
      <c r="J99" s="34"/>
      <c r="K99" s="34"/>
      <c r="L99" s="34"/>
      <c r="M99" s="34"/>
    </row>
    <row r="100" spans="1:13" x14ac:dyDescent="0.2">
      <c r="B100" s="32"/>
      <c r="C100" s="23"/>
      <c r="F100" s="31"/>
    </row>
    <row r="101" spans="1:13" ht="13.5" thickBot="1" x14ac:dyDescent="0.25">
      <c r="B101" s="30" t="s">
        <v>17</v>
      </c>
      <c r="C101" s="29"/>
      <c r="D101" s="28"/>
      <c r="E101" s="28"/>
      <c r="F101" s="27" t="str">
        <f>IF(SUM(F64:F100)=0,"",SUM(F64:F100))</f>
        <v/>
      </c>
    </row>
    <row r="102" spans="1:13" ht="13.5" thickTop="1" x14ac:dyDescent="0.2">
      <c r="B102" s="26"/>
      <c r="C102" s="23"/>
    </row>
    <row r="103" spans="1:13" x14ac:dyDescent="0.2">
      <c r="B103" s="25" t="s">
        <v>16</v>
      </c>
      <c r="C103" s="23"/>
    </row>
    <row r="104" spans="1:13" ht="127.5" x14ac:dyDescent="0.2">
      <c r="B104" s="24" t="s">
        <v>15</v>
      </c>
      <c r="C104" s="23"/>
    </row>
    <row r="105" spans="1:13" x14ac:dyDescent="0.2">
      <c r="B105" s="24"/>
      <c r="C105" s="23"/>
    </row>
    <row r="106" spans="1:13" x14ac:dyDescent="0.2">
      <c r="A106" s="22"/>
      <c r="B106" s="19" t="s">
        <v>14</v>
      </c>
      <c r="C106" s="21"/>
      <c r="F106" s="4"/>
    </row>
    <row r="107" spans="1:13" x14ac:dyDescent="0.2">
      <c r="A107" s="14" t="s">
        <v>13</v>
      </c>
      <c r="B107" s="20" t="s">
        <v>12</v>
      </c>
      <c r="C107" s="21" t="s">
        <v>11</v>
      </c>
      <c r="F107" s="8" t="str">
        <f>F21</f>
        <v/>
      </c>
    </row>
    <row r="108" spans="1:13" x14ac:dyDescent="0.2">
      <c r="A108" s="14"/>
      <c r="B108" s="20"/>
      <c r="C108" s="9"/>
      <c r="F108" s="4"/>
    </row>
    <row r="109" spans="1:13" x14ac:dyDescent="0.2">
      <c r="A109" s="14" t="s">
        <v>10</v>
      </c>
      <c r="B109" s="20" t="s">
        <v>9</v>
      </c>
      <c r="C109" s="9"/>
      <c r="F109" s="8" t="str">
        <f>F36</f>
        <v/>
      </c>
    </row>
    <row r="110" spans="1:13" x14ac:dyDescent="0.2">
      <c r="A110" s="14"/>
      <c r="B110" s="20"/>
      <c r="C110" s="9"/>
      <c r="F110" s="4"/>
    </row>
    <row r="111" spans="1:13" x14ac:dyDescent="0.2">
      <c r="A111" s="14" t="s">
        <v>8</v>
      </c>
      <c r="B111" s="20" t="s">
        <v>7</v>
      </c>
      <c r="C111" s="9"/>
      <c r="F111" s="8" t="str">
        <f>F48</f>
        <v/>
      </c>
    </row>
    <row r="112" spans="1:13" x14ac:dyDescent="0.2">
      <c r="A112" s="14"/>
      <c r="B112" s="20"/>
      <c r="C112" s="9"/>
      <c r="F112" s="4"/>
    </row>
    <row r="113" spans="1:6" x14ac:dyDescent="0.2">
      <c r="A113" s="14" t="s">
        <v>6</v>
      </c>
      <c r="B113" s="20" t="s">
        <v>5</v>
      </c>
      <c r="C113" s="9"/>
      <c r="F113" s="8" t="str">
        <f>F61</f>
        <v/>
      </c>
    </row>
    <row r="114" spans="1:6" x14ac:dyDescent="0.2">
      <c r="A114" s="14"/>
      <c r="B114" s="20"/>
      <c r="C114" s="9"/>
      <c r="F114" s="4"/>
    </row>
    <row r="115" spans="1:6" x14ac:dyDescent="0.2">
      <c r="A115" s="14" t="s">
        <v>4</v>
      </c>
      <c r="B115" s="20" t="s">
        <v>3</v>
      </c>
      <c r="C115" s="9"/>
      <c r="F115" s="8" t="str">
        <f>F101</f>
        <v/>
      </c>
    </row>
    <row r="116" spans="1:6" x14ac:dyDescent="0.2">
      <c r="A116" s="14"/>
      <c r="B116" s="19"/>
      <c r="C116" s="18"/>
      <c r="D116" s="17"/>
      <c r="E116" s="17"/>
      <c r="F116" s="17"/>
    </row>
    <row r="117" spans="1:6" x14ac:dyDescent="0.2">
      <c r="A117" s="14"/>
      <c r="B117" s="16" t="s">
        <v>2</v>
      </c>
      <c r="C117" s="15"/>
      <c r="D117" s="8"/>
      <c r="E117" s="8"/>
      <c r="F117" s="8" t="str">
        <f>IF(SUM(F107:F115)=0,"",SUM(F107:F115))</f>
        <v/>
      </c>
    </row>
    <row r="118" spans="1:6" ht="13.5" thickBot="1" x14ac:dyDescent="0.25">
      <c r="A118" s="14"/>
      <c r="B118" s="10" t="s">
        <v>1</v>
      </c>
      <c r="C118" s="13"/>
      <c r="D118" s="12"/>
      <c r="E118" s="12"/>
      <c r="F118" s="11" t="str">
        <f>IF(SUM(F107:F115)=0,"",F117*25%)</f>
        <v/>
      </c>
    </row>
    <row r="119" spans="1:6" ht="13.5" thickTop="1" x14ac:dyDescent="0.2">
      <c r="B119" s="10" t="s">
        <v>0</v>
      </c>
      <c r="C119" s="9"/>
      <c r="F119" s="8" t="str">
        <f>IF(SUM(F117:F118)=0,"",SUM(F117:F118))</f>
        <v/>
      </c>
    </row>
    <row r="120" spans="1:6" ht="15" x14ac:dyDescent="0.25">
      <c r="F120" s="7"/>
    </row>
  </sheetData>
  <mergeCells count="1">
    <mergeCell ref="B21:E21"/>
  </mergeCells>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bez cijena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Msertić</dc:creator>
  <cp:lastModifiedBy>Msertić</cp:lastModifiedBy>
  <dcterms:created xsi:type="dcterms:W3CDTF">2017-03-06T13:13:05Z</dcterms:created>
  <dcterms:modified xsi:type="dcterms:W3CDTF">2017-03-06T13:13:53Z</dcterms:modified>
</cp:coreProperties>
</file>